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K176" i="1"/>
  <c r="J176"/>
  <c r="J184" s="1"/>
  <c r="I176"/>
  <c r="H176"/>
  <c r="H184" s="1"/>
  <c r="G176"/>
  <c r="I158"/>
  <c r="I166" s="1"/>
  <c r="G158"/>
  <c r="J162"/>
  <c r="J166" s="1"/>
  <c r="I162"/>
  <c r="I180" s="1"/>
  <c r="I184" s="1"/>
  <c r="H162"/>
  <c r="H166" s="1"/>
  <c r="G162"/>
  <c r="E162"/>
  <c r="E180" s="1"/>
  <c r="B185"/>
  <c r="A185"/>
  <c r="G184"/>
  <c r="F184"/>
  <c r="B176"/>
  <c r="A176"/>
  <c r="L185"/>
  <c r="J175"/>
  <c r="I175"/>
  <c r="H175"/>
  <c r="G175"/>
  <c r="G185" s="1"/>
  <c r="F175"/>
  <c r="F185" s="1"/>
  <c r="B167"/>
  <c r="A167"/>
  <c r="G166"/>
  <c r="F166"/>
  <c r="B158"/>
  <c r="A158"/>
  <c r="L167"/>
  <c r="J157"/>
  <c r="I157"/>
  <c r="H157"/>
  <c r="G157"/>
  <c r="F157"/>
  <c r="B149"/>
  <c r="A149"/>
  <c r="J148"/>
  <c r="I148"/>
  <c r="H148"/>
  <c r="G148"/>
  <c r="F148"/>
  <c r="B140"/>
  <c r="A140"/>
  <c r="L149"/>
  <c r="J139"/>
  <c r="I139"/>
  <c r="H139"/>
  <c r="G139"/>
  <c r="F139"/>
  <c r="B131"/>
  <c r="A131"/>
  <c r="J130"/>
  <c r="I130"/>
  <c r="H130"/>
  <c r="G130"/>
  <c r="F130"/>
  <c r="B122"/>
  <c r="A122"/>
  <c r="L131"/>
  <c r="J121"/>
  <c r="I121"/>
  <c r="H121"/>
  <c r="G121"/>
  <c r="F121"/>
  <c r="B113"/>
  <c r="A113"/>
  <c r="J112"/>
  <c r="I112"/>
  <c r="H112"/>
  <c r="G112"/>
  <c r="F112"/>
  <c r="B104"/>
  <c r="A104"/>
  <c r="J103"/>
  <c r="I103"/>
  <c r="H103"/>
  <c r="G103"/>
  <c r="F103"/>
  <c r="B95"/>
  <c r="A95"/>
  <c r="J94"/>
  <c r="I94"/>
  <c r="H94"/>
  <c r="G94"/>
  <c r="F94"/>
  <c r="B86"/>
  <c r="A86"/>
  <c r="L95"/>
  <c r="J85"/>
  <c r="I85"/>
  <c r="H85"/>
  <c r="G85"/>
  <c r="F85"/>
  <c r="B77"/>
  <c r="A77"/>
  <c r="J76"/>
  <c r="I76"/>
  <c r="H76"/>
  <c r="G76"/>
  <c r="F76"/>
  <c r="B68"/>
  <c r="A68"/>
  <c r="L77"/>
  <c r="J67"/>
  <c r="J77" s="1"/>
  <c r="I67"/>
  <c r="H67"/>
  <c r="G67"/>
  <c r="F67"/>
  <c r="B59"/>
  <c r="A59"/>
  <c r="J58"/>
  <c r="I58"/>
  <c r="H58"/>
  <c r="G58"/>
  <c r="F58"/>
  <c r="B50"/>
  <c r="A50"/>
  <c r="L59"/>
  <c r="J49"/>
  <c r="I49"/>
  <c r="H49"/>
  <c r="G49"/>
  <c r="F49"/>
  <c r="B41"/>
  <c r="A41"/>
  <c r="J40"/>
  <c r="I40"/>
  <c r="H40"/>
  <c r="G40"/>
  <c r="F40"/>
  <c r="B32"/>
  <c r="A32"/>
  <c r="L41"/>
  <c r="J31"/>
  <c r="I31"/>
  <c r="H31"/>
  <c r="G31"/>
  <c r="F31"/>
  <c r="B23"/>
  <c r="A23"/>
  <c r="J22"/>
  <c r="I22"/>
  <c r="H22"/>
  <c r="G22"/>
  <c r="F22"/>
  <c r="B14"/>
  <c r="A14"/>
  <c r="L23"/>
  <c r="J13"/>
  <c r="I13"/>
  <c r="H13"/>
  <c r="G13"/>
  <c r="F13"/>
  <c r="H185" l="1"/>
  <c r="J185"/>
  <c r="F23"/>
  <c r="I185"/>
  <c r="L113"/>
  <c r="L186" s="1"/>
  <c r="J167"/>
  <c r="I167"/>
  <c r="H167"/>
  <c r="G167"/>
  <c r="F167"/>
  <c r="J149"/>
  <c r="I149"/>
  <c r="H149"/>
  <c r="G149"/>
  <c r="F149"/>
  <c r="G131"/>
  <c r="I113"/>
  <c r="J113"/>
  <c r="J131"/>
  <c r="I131"/>
  <c r="H131"/>
  <c r="F131"/>
  <c r="H113"/>
  <c r="G113"/>
  <c r="F113"/>
  <c r="F77"/>
  <c r="G95"/>
  <c r="H95"/>
  <c r="I95"/>
  <c r="J95"/>
  <c r="F95"/>
  <c r="H77"/>
  <c r="G77"/>
  <c r="I77"/>
  <c r="I59"/>
  <c r="H59"/>
  <c r="G59"/>
  <c r="J59"/>
  <c r="F59"/>
  <c r="H41"/>
  <c r="F41"/>
  <c r="J41"/>
  <c r="I41"/>
  <c r="G41"/>
  <c r="J23"/>
  <c r="I23"/>
  <c r="G23"/>
  <c r="H23"/>
  <c r="H186" l="1"/>
  <c r="F186"/>
  <c r="J186"/>
  <c r="G186"/>
  <c r="I186"/>
</calcChain>
</file>

<file path=xl/sharedStrings.xml><?xml version="1.0" encoding="utf-8"?>
<sst xmlns="http://schemas.openxmlformats.org/spreadsheetml/2006/main" count="254" uniqueCount="88">
  <si>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</si>
  <si>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</si>
  <si>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</si>
  <si>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</si>
  <si>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</si>
  <si>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</si>
  <si>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</si>
  <si>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</si>
  <si>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</si>
  <si>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</si>
  <si>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</si>
  <si>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</si>
  <si>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</si>
  <si>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</si>
  <si>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</si>
  <si>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</si>
  <si>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</si>
  <si>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</si>
  <si>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</si>
  <si>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</si>
  <si>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</si>
  <si>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</si>
  <si>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</si>
  <si>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</si>
  <si>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</si>
  <si>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</si>
  <si>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</si>
  <si>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</si>
  <si>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</si>
  <si>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</si>
  <si>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</si>
  <si>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</si>
  <si>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</si>
  <si>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</si>
  <si>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</si>
  <si>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</si>
  <si>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</si>
  <si>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</si>
  <si>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сахаром и лимоном</t>
  </si>
  <si>
    <t>салат из свежих овощей "Ассорти"</t>
  </si>
  <si>
    <t>салат  из капусты белокачанной  с огурцом "Зайчик", Заправленный растительным маслом</t>
  </si>
  <si>
    <t xml:space="preserve">компот из фруктово -ягодной смеси </t>
  </si>
  <si>
    <t>чай с сахаром</t>
  </si>
  <si>
    <t>хлеб пшеничный</t>
  </si>
  <si>
    <t>салат из свеклы заправленный растительным маслом</t>
  </si>
  <si>
    <t>гречка с маслом сливочным</t>
  </si>
  <si>
    <t>бифштекс Детский</t>
  </si>
  <si>
    <t>кисель фруктовый</t>
  </si>
  <si>
    <t>рагу из птицы  по домашнему</t>
  </si>
  <si>
    <t>фрукт парционно</t>
  </si>
  <si>
    <t>компот фруктовый</t>
  </si>
  <si>
    <t>рис отварной с м/сл</t>
  </si>
  <si>
    <t>крокеты детские</t>
  </si>
  <si>
    <t>хлеб  пшеничный</t>
  </si>
  <si>
    <t>котлеты рыбные</t>
  </si>
  <si>
    <t>макароны отварые с маслом сливочным</t>
  </si>
  <si>
    <t>компот из смеси сухофруктов</t>
  </si>
  <si>
    <t>каша гречневая с маслом сливочным</t>
  </si>
  <si>
    <t>ЧАЙ ЧЕРНЫЙ С ЛИМОНОМ</t>
  </si>
  <si>
    <t>Картофель тушеный с мясными изделиями /жаркое по домашнеиу</t>
  </si>
  <si>
    <t>плов из птицы</t>
  </si>
  <si>
    <t>яйцо вареное</t>
  </si>
  <si>
    <t>п/ф крокеты с кабачками</t>
  </si>
  <si>
    <t>каша молочная гречневая с маслом сливочным</t>
  </si>
  <si>
    <t>кофейный напиток</t>
  </si>
  <si>
    <t>кофейный напиток с молоком</t>
  </si>
  <si>
    <t>каша молочная пшенная смаслом сливочным</t>
  </si>
  <si>
    <t>чай черный с лимоном</t>
  </si>
  <si>
    <t>хлебпшеничный</t>
  </si>
  <si>
    <t>какао с молоком</t>
  </si>
  <si>
    <t>каша из смеси круп дружба с маслом сливочным</t>
  </si>
  <si>
    <t>каша молочная манная с маслом сливочным</t>
  </si>
  <si>
    <t>каша геркулесовая молочная с маслом сливочным</t>
  </si>
  <si>
    <t>каша молочная манная жидкая с маслом сливочным</t>
  </si>
  <si>
    <t>каша  пшенная молочная с маслом сливочным</t>
  </si>
  <si>
    <t>МКОУ Панциревская СШ</t>
  </si>
  <si>
    <t>директор</t>
  </si>
  <si>
    <t>Вьюгова М.И.</t>
  </si>
  <si>
    <t>12-18лет</t>
  </si>
  <si>
    <t>гороховое пюре с маслом сливочным</t>
  </si>
  <si>
    <t>рыба, "Аппетитная" запеченая с овощами и сыром</t>
  </si>
  <si>
    <t>100/10</t>
  </si>
  <si>
    <t>салат овощной "фасолька"</t>
  </si>
  <si>
    <t>салат из свежих помидор и огурцов с леком заправленный растительным маслом</t>
  </si>
  <si>
    <t>салат овощной" фасолька"</t>
  </si>
  <si>
    <t>птица , запеченая</t>
  </si>
  <si>
    <t xml:space="preserve">плов из птицы </t>
  </si>
  <si>
    <t>сыр твердый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</si>
</sst>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2" borderId="20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2" fillId="0" borderId="8" xfId="0" applyFont="1" applyFill="1" applyBorder="1" applyAlignment="1">
      <alignment horizontal="center"/>
    </xf>
    <xf numFmtId="0" fontId="0" fillId="0" borderId="4" xfId="0" applyFill="1" applyBorder="1"/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2" fontId="0" fillId="0" borderId="1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2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2" xfId="0" applyNumberFormat="1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64" fontId="0" fillId="0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6" fillId="0" borderId="21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zoomScale="66" zoomScaleNormal="66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P188" sqref="P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B1" s="16"/>
      <c r="C1" s="71" t="s">
        <v>75</v>
      </c>
      <c r="D1" s="72"/>
      <c r="E1" s="72"/>
      <c r="F1" s="17" t="s">
        <v>15</v>
      </c>
      <c r="G1" s="16" t="s">
        <v>16</v>
      </c>
      <c r="H1" s="73" t="s">
        <v>76</v>
      </c>
      <c r="I1" s="73"/>
      <c r="J1" s="73"/>
      <c r="K1" s="73"/>
      <c r="L1" s="16"/>
    </row>
    <row r="2" spans="1:12" ht="18">
      <c r="A2" s="13" t="s">
        <v>6</v>
      </c>
      <c r="B2" s="16"/>
      <c r="C2" s="16"/>
      <c r="D2" s="18"/>
      <c r="E2" s="16"/>
      <c r="F2" s="16"/>
      <c r="G2" s="16" t="s">
        <v>17</v>
      </c>
      <c r="H2" s="73" t="s">
        <v>77</v>
      </c>
      <c r="I2" s="73"/>
      <c r="J2" s="73"/>
      <c r="K2" s="73"/>
      <c r="L2" s="16"/>
    </row>
    <row r="3" spans="1:12" ht="17.25" customHeight="1">
      <c r="A3" s="3" t="s">
        <v>8</v>
      </c>
      <c r="B3" s="16"/>
      <c r="C3" s="16"/>
      <c r="D3" s="19"/>
      <c r="E3" s="20" t="s">
        <v>78</v>
      </c>
      <c r="F3" s="16"/>
      <c r="G3" s="16" t="s">
        <v>18</v>
      </c>
      <c r="H3" s="21"/>
      <c r="I3" s="21"/>
      <c r="J3" s="22">
        <v>2024</v>
      </c>
      <c r="K3" s="15"/>
      <c r="L3" s="16"/>
    </row>
    <row r="4" spans="1:12">
      <c r="B4" s="16"/>
      <c r="C4" s="16"/>
      <c r="D4" s="23"/>
      <c r="E4" s="16"/>
      <c r="F4" s="16"/>
      <c r="G4" s="16"/>
      <c r="H4" s="24" t="s">
        <v>34</v>
      </c>
      <c r="I4" s="24" t="s">
        <v>35</v>
      </c>
      <c r="J4" s="24" t="s">
        <v>36</v>
      </c>
      <c r="K4" s="16"/>
      <c r="L4" s="16"/>
    </row>
    <row r="5" spans="1:12" ht="33.75">
      <c r="A5" s="14" t="s">
        <v>13</v>
      </c>
      <c r="B5" s="2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7">
        <v>1</v>
      </c>
      <c r="B6" s="28">
        <v>1</v>
      </c>
      <c r="C6" s="29" t="s">
        <v>19</v>
      </c>
      <c r="D6" s="30" t="s">
        <v>20</v>
      </c>
      <c r="E6" s="31" t="s">
        <v>61</v>
      </c>
      <c r="F6" s="32">
        <v>20</v>
      </c>
      <c r="G6" s="32">
        <v>3.05</v>
      </c>
      <c r="H6" s="32">
        <v>4.04</v>
      </c>
      <c r="I6" s="32">
        <v>3.68</v>
      </c>
      <c r="J6" s="32">
        <v>62.63</v>
      </c>
      <c r="K6" s="33">
        <v>62.15</v>
      </c>
      <c r="L6" s="32"/>
    </row>
    <row r="7" spans="1:12" ht="15">
      <c r="A7" s="8"/>
      <c r="B7" s="34"/>
      <c r="C7" s="35"/>
      <c r="D7" s="36"/>
      <c r="E7" s="37" t="s">
        <v>87</v>
      </c>
      <c r="F7" s="38">
        <v>15</v>
      </c>
      <c r="G7" s="38">
        <v>2.23</v>
      </c>
      <c r="H7" s="38">
        <v>2.95</v>
      </c>
      <c r="I7" s="38">
        <v>0</v>
      </c>
      <c r="J7" s="38">
        <v>36.4</v>
      </c>
      <c r="K7" s="39">
        <v>3.03</v>
      </c>
      <c r="L7" s="38"/>
    </row>
    <row r="8" spans="1:12" ht="15">
      <c r="A8" s="8"/>
      <c r="B8" s="34"/>
      <c r="C8" s="35"/>
      <c r="D8" s="40" t="s">
        <v>21</v>
      </c>
      <c r="E8" s="37" t="s">
        <v>42</v>
      </c>
      <c r="F8" s="38">
        <v>200</v>
      </c>
      <c r="G8" s="38">
        <v>0.2</v>
      </c>
      <c r="H8" s="38">
        <v>0.05</v>
      </c>
      <c r="I8" s="38">
        <v>15</v>
      </c>
      <c r="J8" s="38">
        <v>58</v>
      </c>
      <c r="K8" s="39">
        <v>430</v>
      </c>
      <c r="L8" s="38"/>
    </row>
    <row r="9" spans="1:12" ht="15">
      <c r="A9" s="8"/>
      <c r="B9" s="34"/>
      <c r="C9" s="35"/>
      <c r="D9" s="40" t="s">
        <v>22</v>
      </c>
      <c r="E9" s="37" t="s">
        <v>43</v>
      </c>
      <c r="F9" s="38">
        <v>60</v>
      </c>
      <c r="G9" s="38">
        <v>4.5599999999999996</v>
      </c>
      <c r="H9" s="38">
        <v>0.48</v>
      </c>
      <c r="I9" s="38">
        <v>29.52</v>
      </c>
      <c r="J9" s="38">
        <v>133.19999999999999</v>
      </c>
      <c r="K9" s="39">
        <v>0.09</v>
      </c>
      <c r="L9" s="38"/>
    </row>
    <row r="10" spans="1:12" ht="15">
      <c r="A10" s="8"/>
      <c r="B10" s="34"/>
      <c r="C10" s="35"/>
      <c r="D10" s="40" t="s">
        <v>23</v>
      </c>
      <c r="E10" s="37"/>
      <c r="F10" s="38"/>
      <c r="G10" s="38"/>
      <c r="H10" s="38"/>
      <c r="I10" s="38"/>
      <c r="J10" s="38"/>
      <c r="K10" s="39"/>
      <c r="L10" s="38"/>
    </row>
    <row r="11" spans="1:12" ht="15">
      <c r="A11" s="8"/>
      <c r="B11" s="34"/>
      <c r="C11" s="35"/>
      <c r="D11" s="36"/>
      <c r="E11" s="37"/>
      <c r="F11" s="38"/>
      <c r="G11" s="38"/>
      <c r="H11" s="38"/>
      <c r="I11" s="38"/>
      <c r="J11" s="38"/>
      <c r="K11" s="39"/>
      <c r="L11" s="38"/>
    </row>
    <row r="12" spans="1:12" ht="15">
      <c r="A12" s="8"/>
      <c r="B12" s="34"/>
      <c r="C12" s="35"/>
      <c r="D12" s="36"/>
      <c r="E12" s="37"/>
      <c r="F12" s="38"/>
      <c r="G12" s="38"/>
      <c r="H12" s="38"/>
      <c r="I12" s="38"/>
      <c r="J12" s="38"/>
      <c r="K12" s="39"/>
      <c r="L12" s="38"/>
    </row>
    <row r="13" spans="1:12" ht="15">
      <c r="A13" s="9"/>
      <c r="B13" s="41"/>
      <c r="C13" s="42"/>
      <c r="D13" s="43" t="s">
        <v>31</v>
      </c>
      <c r="E13" s="44"/>
      <c r="F13" s="45">
        <f>SUM(F6:F12)</f>
        <v>295</v>
      </c>
      <c r="G13" s="45">
        <f t="shared" ref="G13:J13" si="0">SUM(G6:G12)</f>
        <v>10.039999999999999</v>
      </c>
      <c r="H13" s="45">
        <f t="shared" si="0"/>
        <v>7.52</v>
      </c>
      <c r="I13" s="45">
        <f t="shared" si="0"/>
        <v>48.2</v>
      </c>
      <c r="J13" s="45">
        <f t="shared" si="0"/>
        <v>290.23</v>
      </c>
      <c r="K13" s="46"/>
      <c r="L13" s="45">
        <v>40</v>
      </c>
    </row>
    <row r="14" spans="1:12" ht="15">
      <c r="A14" s="10">
        <f>A6</f>
        <v>1</v>
      </c>
      <c r="B14" s="47">
        <f>B6</f>
        <v>1</v>
      </c>
      <c r="C14" s="48" t="s">
        <v>24</v>
      </c>
      <c r="D14" s="40" t="s">
        <v>25</v>
      </c>
      <c r="E14" s="37" t="s">
        <v>39</v>
      </c>
      <c r="F14" s="38">
        <v>100</v>
      </c>
      <c r="G14" s="38">
        <v>1</v>
      </c>
      <c r="H14" s="38">
        <v>5.16</v>
      </c>
      <c r="I14" s="38">
        <v>3.66</v>
      </c>
      <c r="J14" s="38">
        <v>64.55</v>
      </c>
      <c r="K14" s="39">
        <v>10.4</v>
      </c>
      <c r="L14" s="38"/>
    </row>
    <row r="15" spans="1:12" ht="30" customHeight="1">
      <c r="A15" s="8"/>
      <c r="B15" s="34"/>
      <c r="C15" s="35"/>
      <c r="D15" s="40" t="s">
        <v>26</v>
      </c>
      <c r="E15" s="37" t="s">
        <v>37</v>
      </c>
      <c r="F15" s="38">
        <v>180</v>
      </c>
      <c r="G15" s="38">
        <v>6.84</v>
      </c>
      <c r="H15" s="38">
        <v>7.2</v>
      </c>
      <c r="I15" s="38">
        <v>43.74</v>
      </c>
      <c r="J15" s="38">
        <v>228.38</v>
      </c>
      <c r="K15" s="39">
        <v>332.1</v>
      </c>
      <c r="L15" s="38"/>
    </row>
    <row r="16" spans="1:12" ht="15">
      <c r="A16" s="8"/>
      <c r="B16" s="34"/>
      <c r="C16" s="35"/>
      <c r="D16" s="40" t="s">
        <v>27</v>
      </c>
      <c r="E16" s="37" t="s">
        <v>62</v>
      </c>
      <c r="F16" s="38">
        <v>100</v>
      </c>
      <c r="G16" s="38">
        <v>13.46</v>
      </c>
      <c r="H16" s="38">
        <v>10.86</v>
      </c>
      <c r="I16" s="38">
        <v>5.34</v>
      </c>
      <c r="J16" s="38">
        <v>171.61</v>
      </c>
      <c r="K16" s="39">
        <v>331.39</v>
      </c>
      <c r="L16" s="38"/>
    </row>
    <row r="17" spans="1:12" ht="15">
      <c r="A17" s="8"/>
      <c r="B17" s="34"/>
      <c r="C17" s="35"/>
      <c r="D17" s="40" t="s">
        <v>28</v>
      </c>
      <c r="E17" s="37" t="s">
        <v>38</v>
      </c>
      <c r="F17" s="38">
        <v>200</v>
      </c>
      <c r="G17" s="38">
        <v>0.24</v>
      </c>
      <c r="H17" s="38">
        <v>0.06</v>
      </c>
      <c r="I17" s="38">
        <v>15.22</v>
      </c>
      <c r="J17" s="38">
        <v>58.6</v>
      </c>
      <c r="K17" s="39">
        <v>375.01</v>
      </c>
      <c r="L17" s="38"/>
    </row>
    <row r="18" spans="1:12" ht="15">
      <c r="A18" s="8"/>
      <c r="B18" s="34"/>
      <c r="C18" s="35"/>
      <c r="D18" s="40" t="s">
        <v>29</v>
      </c>
      <c r="E18" s="37" t="s">
        <v>43</v>
      </c>
      <c r="F18" s="38">
        <v>60</v>
      </c>
      <c r="G18" s="38">
        <v>4.5599999999999996</v>
      </c>
      <c r="H18" s="38">
        <v>0.48</v>
      </c>
      <c r="I18" s="38">
        <v>29.52</v>
      </c>
      <c r="J18" s="38">
        <v>133.19999999999999</v>
      </c>
      <c r="K18" s="39">
        <v>0.09</v>
      </c>
      <c r="L18" s="38"/>
    </row>
    <row r="19" spans="1:12" ht="15">
      <c r="A19" s="8"/>
      <c r="B19" s="34"/>
      <c r="C19" s="35"/>
      <c r="D19" s="40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8"/>
      <c r="B20" s="34"/>
      <c r="C20" s="35"/>
      <c r="D20" s="36"/>
      <c r="E20" s="37"/>
      <c r="F20" s="38"/>
      <c r="G20" s="38"/>
      <c r="H20" s="38"/>
      <c r="I20" s="38"/>
      <c r="J20" s="38"/>
      <c r="K20" s="39"/>
      <c r="L20" s="38"/>
    </row>
    <row r="21" spans="1:12" ht="15">
      <c r="A21" s="8"/>
      <c r="B21" s="34"/>
      <c r="C21" s="35"/>
      <c r="D21" s="3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9"/>
      <c r="B22" s="41"/>
      <c r="C22" s="42"/>
      <c r="D22" s="43" t="s">
        <v>31</v>
      </c>
      <c r="E22" s="44"/>
      <c r="F22" s="45">
        <f>SUM(F14:F21)</f>
        <v>640</v>
      </c>
      <c r="G22" s="45">
        <f t="shared" ref="G22:J22" si="1">SUM(G14:G21)</f>
        <v>26.099999999999998</v>
      </c>
      <c r="H22" s="45">
        <f t="shared" si="1"/>
        <v>23.759999999999998</v>
      </c>
      <c r="I22" s="45">
        <f t="shared" si="1"/>
        <v>97.48</v>
      </c>
      <c r="J22" s="45">
        <f t="shared" si="1"/>
        <v>656.33999999999992</v>
      </c>
      <c r="K22" s="46"/>
      <c r="L22" s="45">
        <v>70</v>
      </c>
    </row>
    <row r="23" spans="1:12" ht="176.25" customHeight="1" thickBot="1">
      <c r="A23" s="12">
        <f>A6</f>
        <v>1</v>
      </c>
      <c r="B23" s="49">
        <f>B6</f>
        <v>1</v>
      </c>
      <c r="C23" s="76" t="s">
        <v>4</v>
      </c>
      <c r="D23" s="77"/>
      <c r="E23" s="50"/>
      <c r="F23" s="51">
        <f>F13+F22</f>
        <v>935</v>
      </c>
      <c r="G23" s="51">
        <f>G13+G22</f>
        <v>36.14</v>
      </c>
      <c r="H23" s="51">
        <f>H13+H22</f>
        <v>31.279999999999998</v>
      </c>
      <c r="I23" s="51">
        <f>I13+I22</f>
        <v>145.68</v>
      </c>
      <c r="J23" s="51">
        <f>J13+J22</f>
        <v>946.56999999999994</v>
      </c>
      <c r="K23" s="51"/>
      <c r="L23" s="51">
        <f>L13+L22</f>
        <v>110</v>
      </c>
    </row>
    <row r="24" spans="1:12" ht="28.5" customHeight="1">
      <c r="A24" s="5">
        <v>1</v>
      </c>
      <c r="B24" s="34">
        <v>2</v>
      </c>
      <c r="C24" s="29" t="s">
        <v>19</v>
      </c>
      <c r="D24" s="30" t="s">
        <v>20</v>
      </c>
      <c r="E24" s="31" t="s">
        <v>63</v>
      </c>
      <c r="F24" s="32">
        <v>200</v>
      </c>
      <c r="G24" s="32">
        <v>9.64</v>
      </c>
      <c r="H24" s="32">
        <v>13.08</v>
      </c>
      <c r="I24" s="32">
        <v>38.4</v>
      </c>
      <c r="J24" s="32">
        <v>380.26</v>
      </c>
      <c r="K24" s="33">
        <v>71.14</v>
      </c>
      <c r="L24" s="32"/>
    </row>
    <row r="25" spans="1:12" ht="15">
      <c r="A25" s="5"/>
      <c r="B25" s="34"/>
      <c r="C25" s="35"/>
      <c r="D25" s="36"/>
      <c r="E25" s="37"/>
      <c r="F25" s="38"/>
      <c r="G25" s="38"/>
      <c r="H25" s="38"/>
      <c r="I25" s="38"/>
      <c r="J25" s="38"/>
      <c r="K25" s="39"/>
      <c r="L25" s="38"/>
    </row>
    <row r="26" spans="1:12" ht="15">
      <c r="A26" s="5"/>
      <c r="B26" s="34"/>
      <c r="C26" s="35"/>
      <c r="D26" s="40" t="s">
        <v>21</v>
      </c>
      <c r="E26" s="37" t="s">
        <v>65</v>
      </c>
      <c r="F26" s="38">
        <v>200</v>
      </c>
      <c r="G26" s="38">
        <v>5</v>
      </c>
      <c r="H26" s="38">
        <v>3.2</v>
      </c>
      <c r="I26" s="38">
        <v>24.66</v>
      </c>
      <c r="J26" s="38">
        <v>141.28</v>
      </c>
      <c r="K26" s="39">
        <v>303.16000000000003</v>
      </c>
      <c r="L26" s="38"/>
    </row>
    <row r="27" spans="1:12" ht="15">
      <c r="A27" s="5"/>
      <c r="B27" s="34"/>
      <c r="C27" s="35"/>
      <c r="D27" s="40" t="s">
        <v>22</v>
      </c>
      <c r="E27" s="37" t="s">
        <v>43</v>
      </c>
      <c r="F27" s="38">
        <v>60</v>
      </c>
      <c r="G27" s="38">
        <v>4.5599999999999996</v>
      </c>
      <c r="H27" s="38">
        <v>0.48</v>
      </c>
      <c r="I27" s="38">
        <v>29.52</v>
      </c>
      <c r="J27" s="38">
        <v>133.19999999999999</v>
      </c>
      <c r="K27" s="39">
        <v>0.09</v>
      </c>
      <c r="L27" s="38"/>
    </row>
    <row r="28" spans="1:12" ht="15">
      <c r="A28" s="5"/>
      <c r="B28" s="34"/>
      <c r="C28" s="35"/>
      <c r="D28" s="40" t="s">
        <v>23</v>
      </c>
      <c r="E28" s="37"/>
      <c r="F28" s="38"/>
      <c r="G28" s="38"/>
      <c r="H28" s="38"/>
      <c r="I28" s="38"/>
      <c r="J28" s="38"/>
      <c r="K28" s="39"/>
      <c r="L28" s="38"/>
    </row>
    <row r="29" spans="1:12" ht="15">
      <c r="A29" s="5"/>
      <c r="B29" s="34"/>
      <c r="C29" s="35"/>
      <c r="D29" s="36"/>
      <c r="E29" s="37"/>
      <c r="F29" s="38"/>
      <c r="G29" s="38"/>
      <c r="H29" s="38"/>
      <c r="I29" s="38"/>
      <c r="J29" s="38"/>
      <c r="K29" s="39"/>
      <c r="L29" s="38"/>
    </row>
    <row r="30" spans="1:12" ht="15">
      <c r="A30" s="5"/>
      <c r="B30" s="34"/>
      <c r="C30" s="35"/>
      <c r="D30" s="36"/>
      <c r="E30" s="37"/>
      <c r="F30" s="38"/>
      <c r="G30" s="38"/>
      <c r="H30" s="38"/>
      <c r="I30" s="38"/>
      <c r="J30" s="38"/>
      <c r="K30" s="39"/>
      <c r="L30" s="38"/>
    </row>
    <row r="31" spans="1:12" ht="15">
      <c r="A31" s="6"/>
      <c r="B31" s="41"/>
      <c r="C31" s="42"/>
      <c r="D31" s="43" t="s">
        <v>31</v>
      </c>
      <c r="E31" s="44"/>
      <c r="F31" s="45">
        <f>SUM(F24:F30)</f>
        <v>460</v>
      </c>
      <c r="G31" s="45">
        <f t="shared" ref="G31" si="2">SUM(G24:G30)</f>
        <v>19.2</v>
      </c>
      <c r="H31" s="45">
        <f t="shared" ref="H31" si="3">SUM(H24:H30)</f>
        <v>16.760000000000002</v>
      </c>
      <c r="I31" s="45">
        <f t="shared" ref="I31" si="4">SUM(I24:I30)</f>
        <v>92.58</v>
      </c>
      <c r="J31" s="45">
        <f t="shared" ref="J31" si="5">SUM(J24:J30)</f>
        <v>654.74</v>
      </c>
      <c r="K31" s="46"/>
      <c r="L31" s="45">
        <v>40</v>
      </c>
    </row>
    <row r="32" spans="1:12" ht="40.5" customHeight="1" thickBot="1">
      <c r="A32" s="4">
        <f>A24</f>
        <v>1</v>
      </c>
      <c r="B32" s="47">
        <f>B24</f>
        <v>2</v>
      </c>
      <c r="C32" s="48" t="s">
        <v>24</v>
      </c>
      <c r="D32" s="40" t="s">
        <v>25</v>
      </c>
      <c r="E32" s="37" t="s">
        <v>40</v>
      </c>
      <c r="F32" s="38">
        <v>100</v>
      </c>
      <c r="G32" s="38">
        <v>1.28</v>
      </c>
      <c r="H32" s="38">
        <v>5.0599999999999996</v>
      </c>
      <c r="I32" s="38">
        <v>3.76</v>
      </c>
      <c r="J32" s="38">
        <v>51.61</v>
      </c>
      <c r="K32" s="39">
        <v>53.35</v>
      </c>
      <c r="L32" s="38"/>
    </row>
    <row r="33" spans="1:12" ht="25.5">
      <c r="A33" s="5"/>
      <c r="B33" s="34"/>
      <c r="C33" s="35"/>
      <c r="D33" s="40" t="s">
        <v>26</v>
      </c>
      <c r="E33" s="37" t="s">
        <v>79</v>
      </c>
      <c r="F33" s="38">
        <v>180</v>
      </c>
      <c r="G33" s="52">
        <v>20.71</v>
      </c>
      <c r="H33" s="38">
        <v>3.43</v>
      </c>
      <c r="I33" s="53">
        <v>45.7</v>
      </c>
      <c r="J33" s="52">
        <v>300.55</v>
      </c>
      <c r="K33" s="54">
        <v>250.02</v>
      </c>
      <c r="L33" s="38"/>
    </row>
    <row r="34" spans="1:12" ht="25.5">
      <c r="A34" s="5"/>
      <c r="B34" s="34"/>
      <c r="C34" s="35"/>
      <c r="D34" s="40" t="s">
        <v>27</v>
      </c>
      <c r="E34" s="37" t="s">
        <v>80</v>
      </c>
      <c r="F34" s="38" t="s">
        <v>81</v>
      </c>
      <c r="G34" s="38">
        <v>20.2</v>
      </c>
      <c r="H34" s="38">
        <v>12.07</v>
      </c>
      <c r="I34" s="38">
        <v>2.08</v>
      </c>
      <c r="J34" s="38">
        <v>197.23</v>
      </c>
      <c r="K34" s="39">
        <v>66235.009999999995</v>
      </c>
      <c r="L34" s="38"/>
    </row>
    <row r="35" spans="1:12" ht="30" customHeight="1">
      <c r="A35" s="5"/>
      <c r="B35" s="34"/>
      <c r="C35" s="35"/>
      <c r="D35" s="40" t="s">
        <v>28</v>
      </c>
      <c r="E35" s="37" t="s">
        <v>41</v>
      </c>
      <c r="F35" s="38">
        <v>200</v>
      </c>
      <c r="G35" s="38">
        <v>0.06</v>
      </c>
      <c r="H35" s="38">
        <v>0.02</v>
      </c>
      <c r="I35" s="38">
        <v>20.73</v>
      </c>
      <c r="J35" s="38">
        <v>78.2</v>
      </c>
      <c r="K35" s="39">
        <v>519.01</v>
      </c>
      <c r="L35" s="38"/>
    </row>
    <row r="36" spans="1:12" ht="15">
      <c r="A36" s="5"/>
      <c r="B36" s="34"/>
      <c r="C36" s="35"/>
      <c r="D36" s="40" t="s">
        <v>29</v>
      </c>
      <c r="E36" s="37" t="s">
        <v>43</v>
      </c>
      <c r="F36" s="38">
        <v>60</v>
      </c>
      <c r="G36" s="38">
        <v>4.5599999999999996</v>
      </c>
      <c r="H36" s="38">
        <v>0.48</v>
      </c>
      <c r="I36" s="38">
        <v>29.52</v>
      </c>
      <c r="J36" s="38">
        <v>133.19999999999999</v>
      </c>
      <c r="K36" s="39">
        <v>0.09</v>
      </c>
      <c r="L36" s="38"/>
    </row>
    <row r="37" spans="1:12" ht="15">
      <c r="A37" s="5"/>
      <c r="B37" s="34"/>
      <c r="C37" s="35"/>
      <c r="D37" s="40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5"/>
      <c r="B38" s="34"/>
      <c r="C38" s="35"/>
      <c r="D38" s="36"/>
      <c r="E38" s="37"/>
      <c r="F38" s="38"/>
      <c r="G38" s="38"/>
      <c r="H38" s="38"/>
      <c r="I38" s="38"/>
      <c r="J38" s="38"/>
      <c r="K38" s="39"/>
      <c r="L38" s="38"/>
    </row>
    <row r="39" spans="1:12" ht="15">
      <c r="A39" s="5"/>
      <c r="B39" s="34"/>
      <c r="C39" s="35"/>
      <c r="D39" s="36"/>
      <c r="E39" s="37"/>
      <c r="F39" s="38"/>
      <c r="G39" s="38"/>
      <c r="H39" s="38"/>
      <c r="I39" s="38"/>
      <c r="J39" s="38"/>
      <c r="K39" s="39"/>
      <c r="L39" s="38"/>
    </row>
    <row r="40" spans="1:12" ht="15">
      <c r="A40" s="6"/>
      <c r="B40" s="41"/>
      <c r="C40" s="42"/>
      <c r="D40" s="43" t="s">
        <v>31</v>
      </c>
      <c r="E40" s="44"/>
      <c r="F40" s="45">
        <f>SUM(F32:F39)</f>
        <v>540</v>
      </c>
      <c r="G40" s="45">
        <f t="shared" ref="G40" si="6">SUM(G32:G39)</f>
        <v>46.81</v>
      </c>
      <c r="H40" s="45">
        <f t="shared" ref="H40" si="7">SUM(H32:H39)</f>
        <v>21.060000000000002</v>
      </c>
      <c r="I40" s="45">
        <f t="shared" ref="I40" si="8">SUM(I32:I39)</f>
        <v>101.78999999999999</v>
      </c>
      <c r="J40" s="45">
        <f t="shared" ref="J40" si="9">SUM(J32:J39)</f>
        <v>760.79</v>
      </c>
      <c r="K40" s="46"/>
      <c r="L40" s="45">
        <v>70</v>
      </c>
    </row>
    <row r="41" spans="1:12" ht="203.25" customHeight="1" thickBot="1">
      <c r="A41" s="63">
        <f>A24</f>
        <v>1</v>
      </c>
      <c r="B41" s="64">
        <f>B24</f>
        <v>2</v>
      </c>
      <c r="C41" s="74" t="s">
        <v>4</v>
      </c>
      <c r="D41" s="75"/>
      <c r="E41" s="50"/>
      <c r="F41" s="51">
        <f>F31+F40</f>
        <v>1000</v>
      </c>
      <c r="G41" s="51">
        <f>G31+G40</f>
        <v>66.010000000000005</v>
      </c>
      <c r="H41" s="51">
        <f>H31+H40</f>
        <v>37.820000000000007</v>
      </c>
      <c r="I41" s="51">
        <f>I31+I40</f>
        <v>194.37</v>
      </c>
      <c r="J41" s="51">
        <f>J31+J40</f>
        <v>1415.53</v>
      </c>
      <c r="K41" s="51"/>
      <c r="L41" s="51">
        <f>L31+L40</f>
        <v>110</v>
      </c>
    </row>
    <row r="42" spans="1:12" ht="28.5" customHeight="1">
      <c r="A42" s="7">
        <v>1</v>
      </c>
      <c r="B42" s="28">
        <v>3</v>
      </c>
      <c r="C42" s="29" t="s">
        <v>19</v>
      </c>
      <c r="D42" s="30" t="s">
        <v>20</v>
      </c>
      <c r="E42" s="31" t="s">
        <v>66</v>
      </c>
      <c r="F42" s="32">
        <v>200</v>
      </c>
      <c r="G42" s="32">
        <v>7.43</v>
      </c>
      <c r="H42" s="32">
        <v>8.65</v>
      </c>
      <c r="I42" s="32">
        <v>49.9</v>
      </c>
      <c r="J42" s="32">
        <v>258</v>
      </c>
      <c r="K42" s="33">
        <v>2.4700000000000002</v>
      </c>
      <c r="L42" s="32"/>
    </row>
    <row r="43" spans="1:12" ht="15">
      <c r="A43" s="8"/>
      <c r="B43" s="34"/>
      <c r="C43" s="35"/>
      <c r="D43" s="36"/>
      <c r="E43" s="37"/>
      <c r="F43" s="38"/>
      <c r="G43" s="38"/>
      <c r="H43" s="38"/>
      <c r="I43" s="38"/>
      <c r="J43" s="38"/>
      <c r="K43" s="39"/>
      <c r="L43" s="38"/>
    </row>
    <row r="44" spans="1:12" ht="15">
      <c r="A44" s="8"/>
      <c r="B44" s="34"/>
      <c r="C44" s="35"/>
      <c r="D44" s="40" t="s">
        <v>21</v>
      </c>
      <c r="E44" s="37" t="s">
        <v>67</v>
      </c>
      <c r="F44" s="38">
        <v>200</v>
      </c>
      <c r="G44" s="38">
        <v>0.24</v>
      </c>
      <c r="H44" s="38">
        <v>0.06</v>
      </c>
      <c r="I44" s="38">
        <v>15.22</v>
      </c>
      <c r="J44" s="38">
        <v>58.6</v>
      </c>
      <c r="K44" s="39">
        <v>375.01</v>
      </c>
      <c r="L44" s="38"/>
    </row>
    <row r="45" spans="1:12" ht="15">
      <c r="A45" s="8"/>
      <c r="B45" s="34"/>
      <c r="C45" s="35"/>
      <c r="D45" s="40" t="s">
        <v>22</v>
      </c>
      <c r="E45" s="37" t="s">
        <v>68</v>
      </c>
      <c r="F45" s="38">
        <v>60</v>
      </c>
      <c r="G45" s="38">
        <v>4.5599999999999996</v>
      </c>
      <c r="H45" s="38">
        <v>0.48</v>
      </c>
      <c r="I45" s="38">
        <v>29.52</v>
      </c>
      <c r="J45" s="38">
        <v>133.19999999999999</v>
      </c>
      <c r="K45" s="39">
        <v>0.09</v>
      </c>
      <c r="L45" s="38"/>
    </row>
    <row r="46" spans="1:12" ht="15">
      <c r="A46" s="8"/>
      <c r="B46" s="34"/>
      <c r="C46" s="35"/>
      <c r="D46" s="40" t="s">
        <v>23</v>
      </c>
      <c r="E46" s="37"/>
      <c r="F46" s="38"/>
      <c r="G46" s="38"/>
      <c r="H46" s="38"/>
      <c r="I46" s="38"/>
      <c r="J46" s="38"/>
      <c r="K46" s="39"/>
      <c r="L46" s="38"/>
    </row>
    <row r="47" spans="1:12" ht="15">
      <c r="A47" s="8"/>
      <c r="B47" s="34"/>
      <c r="C47" s="35"/>
      <c r="D47" s="36"/>
      <c r="E47" s="37"/>
      <c r="F47" s="38"/>
      <c r="G47" s="38"/>
      <c r="H47" s="38"/>
      <c r="I47" s="38"/>
      <c r="J47" s="38"/>
      <c r="K47" s="39"/>
      <c r="L47" s="38"/>
    </row>
    <row r="48" spans="1:12" ht="15">
      <c r="A48" s="8"/>
      <c r="B48" s="34"/>
      <c r="C48" s="35"/>
      <c r="D48" s="36"/>
      <c r="E48" s="37"/>
      <c r="F48" s="38"/>
      <c r="G48" s="38"/>
      <c r="H48" s="38"/>
      <c r="I48" s="38"/>
      <c r="J48" s="38"/>
      <c r="K48" s="39"/>
      <c r="L48" s="38"/>
    </row>
    <row r="49" spans="1:12" ht="15">
      <c r="A49" s="9"/>
      <c r="B49" s="41"/>
      <c r="C49" s="42"/>
      <c r="D49" s="43" t="s">
        <v>31</v>
      </c>
      <c r="E49" s="44"/>
      <c r="F49" s="45">
        <f>SUM(F42:F48)</f>
        <v>460</v>
      </c>
      <c r="G49" s="45">
        <f t="shared" ref="G49" si="10">SUM(G42:G48)</f>
        <v>12.23</v>
      </c>
      <c r="H49" s="45">
        <f t="shared" ref="H49" si="11">SUM(H42:H48)</f>
        <v>9.1900000000000013</v>
      </c>
      <c r="I49" s="45">
        <f t="shared" ref="I49" si="12">SUM(I42:I48)</f>
        <v>94.64</v>
      </c>
      <c r="J49" s="45">
        <f t="shared" ref="J49" si="13">SUM(J42:J48)</f>
        <v>449.8</v>
      </c>
      <c r="K49" s="46"/>
      <c r="L49" s="45">
        <v>40</v>
      </c>
    </row>
    <row r="50" spans="1:12" ht="30" customHeight="1">
      <c r="A50" s="10">
        <f>A42</f>
        <v>1</v>
      </c>
      <c r="B50" s="47">
        <f>B42</f>
        <v>3</v>
      </c>
      <c r="C50" s="48" t="s">
        <v>24</v>
      </c>
      <c r="D50" s="40" t="s">
        <v>25</v>
      </c>
      <c r="E50" s="37" t="s">
        <v>82</v>
      </c>
      <c r="F50" s="38">
        <v>100</v>
      </c>
      <c r="G50" s="38">
        <v>2.78</v>
      </c>
      <c r="H50" s="38">
        <v>3.91</v>
      </c>
      <c r="I50" s="38">
        <v>16.25</v>
      </c>
      <c r="J50" s="38">
        <v>107.3</v>
      </c>
      <c r="K50" s="39">
        <v>0.09</v>
      </c>
      <c r="L50" s="38"/>
    </row>
    <row r="51" spans="1:12" ht="15">
      <c r="A51" s="8"/>
      <c r="B51" s="34"/>
      <c r="C51" s="35"/>
      <c r="D51" s="40" t="s">
        <v>26</v>
      </c>
      <c r="E51" s="37" t="s">
        <v>86</v>
      </c>
      <c r="F51" s="38">
        <v>250</v>
      </c>
      <c r="G51" s="38">
        <v>25.79</v>
      </c>
      <c r="H51" s="38">
        <v>33.479999999999997</v>
      </c>
      <c r="I51" s="38">
        <v>56.7</v>
      </c>
      <c r="J51" s="38">
        <v>617.04999999999995</v>
      </c>
      <c r="K51" s="54">
        <v>291.17</v>
      </c>
      <c r="L51" s="38"/>
    </row>
    <row r="52" spans="1:12" ht="15">
      <c r="A52" s="8"/>
      <c r="B52" s="34"/>
      <c r="C52" s="35"/>
      <c r="D52" s="40" t="s">
        <v>27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8"/>
      <c r="B53" s="34"/>
      <c r="C53" s="35"/>
      <c r="D53" s="40" t="s">
        <v>28</v>
      </c>
      <c r="E53" s="37" t="s">
        <v>42</v>
      </c>
      <c r="F53" s="38">
        <v>200</v>
      </c>
      <c r="G53" s="38">
        <v>0.2</v>
      </c>
      <c r="H53" s="38">
        <v>0.1</v>
      </c>
      <c r="I53" s="38">
        <v>15</v>
      </c>
      <c r="J53" s="38">
        <v>58</v>
      </c>
      <c r="K53" s="39">
        <v>430</v>
      </c>
      <c r="L53" s="38"/>
    </row>
    <row r="54" spans="1:12" ht="15">
      <c r="A54" s="8"/>
      <c r="B54" s="34"/>
      <c r="C54" s="35"/>
      <c r="D54" s="40" t="s">
        <v>29</v>
      </c>
      <c r="E54" s="37" t="s">
        <v>43</v>
      </c>
      <c r="F54" s="38">
        <v>60</v>
      </c>
      <c r="G54" s="38">
        <v>4.5599999999999996</v>
      </c>
      <c r="H54" s="38">
        <v>0.48</v>
      </c>
      <c r="I54" s="38">
        <v>29.52</v>
      </c>
      <c r="J54" s="38">
        <v>133.19999999999999</v>
      </c>
      <c r="K54" s="39">
        <v>0.09</v>
      </c>
      <c r="L54" s="38"/>
    </row>
    <row r="55" spans="1:12" ht="15">
      <c r="A55" s="8"/>
      <c r="B55" s="34"/>
      <c r="C55" s="35"/>
      <c r="D55" s="40" t="s">
        <v>30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8"/>
      <c r="B56" s="34"/>
      <c r="C56" s="35"/>
      <c r="D56" s="36"/>
      <c r="E56" s="37"/>
      <c r="F56" s="38"/>
      <c r="G56" s="38"/>
      <c r="H56" s="38"/>
      <c r="I56" s="38"/>
      <c r="J56" s="38"/>
      <c r="K56" s="39"/>
      <c r="L56" s="38"/>
    </row>
    <row r="57" spans="1:12" ht="15">
      <c r="A57" s="8"/>
      <c r="B57" s="34"/>
      <c r="C57" s="35"/>
      <c r="D57" s="36"/>
      <c r="E57" s="37"/>
      <c r="F57" s="38"/>
      <c r="G57" s="38"/>
      <c r="H57" s="38"/>
      <c r="I57" s="38"/>
      <c r="J57" s="38"/>
      <c r="K57" s="39"/>
      <c r="L57" s="38"/>
    </row>
    <row r="58" spans="1:12" ht="15">
      <c r="A58" s="9"/>
      <c r="B58" s="41"/>
      <c r="C58" s="42"/>
      <c r="D58" s="43" t="s">
        <v>31</v>
      </c>
      <c r="E58" s="44"/>
      <c r="F58" s="45">
        <f>SUM(F50:F57)</f>
        <v>610</v>
      </c>
      <c r="G58" s="45">
        <f t="shared" ref="G58" si="14">SUM(G50:G57)</f>
        <v>33.33</v>
      </c>
      <c r="H58" s="45">
        <f t="shared" ref="H58" si="15">SUM(H50:H57)</f>
        <v>37.97</v>
      </c>
      <c r="I58" s="45">
        <f t="shared" ref="I58" si="16">SUM(I50:I57)</f>
        <v>117.47</v>
      </c>
      <c r="J58" s="45">
        <f t="shared" ref="J58" si="17">SUM(J50:J57)</f>
        <v>915.55</v>
      </c>
      <c r="K58" s="46"/>
      <c r="L58" s="45">
        <v>70</v>
      </c>
    </row>
    <row r="59" spans="1:12" ht="266.25" customHeight="1">
      <c r="A59" s="65">
        <f>A42</f>
        <v>1</v>
      </c>
      <c r="B59" s="66">
        <f>B42</f>
        <v>3</v>
      </c>
      <c r="C59" s="74" t="s">
        <v>4</v>
      </c>
      <c r="D59" s="75"/>
      <c r="E59" s="50"/>
      <c r="F59" s="51">
        <f>F49+F58</f>
        <v>1070</v>
      </c>
      <c r="G59" s="51">
        <f>G49+G58</f>
        <v>45.56</v>
      </c>
      <c r="H59" s="51">
        <f>H49+H58</f>
        <v>47.16</v>
      </c>
      <c r="I59" s="51">
        <f>I49+I58</f>
        <v>212.11</v>
      </c>
      <c r="J59" s="51">
        <f>J49+J58</f>
        <v>1365.35</v>
      </c>
      <c r="K59" s="51"/>
      <c r="L59" s="51">
        <f>L49+L58</f>
        <v>110</v>
      </c>
    </row>
    <row r="60" spans="1:12" ht="30" customHeight="1">
      <c r="A60" s="7">
        <v>1</v>
      </c>
      <c r="B60" s="28">
        <v>4</v>
      </c>
      <c r="C60" s="29" t="s">
        <v>19</v>
      </c>
      <c r="D60" s="30" t="s">
        <v>20</v>
      </c>
      <c r="E60" s="31" t="s">
        <v>73</v>
      </c>
      <c r="F60" s="32">
        <v>200</v>
      </c>
      <c r="G60" s="32">
        <v>7.12</v>
      </c>
      <c r="H60" s="32">
        <v>11.68</v>
      </c>
      <c r="I60" s="32">
        <v>31.06</v>
      </c>
      <c r="J60" s="32">
        <v>247.63</v>
      </c>
      <c r="K60" s="33">
        <v>2.35</v>
      </c>
      <c r="L60" s="32"/>
    </row>
    <row r="61" spans="1:12" ht="15">
      <c r="A61" s="8"/>
      <c r="B61" s="34"/>
      <c r="C61" s="35"/>
      <c r="D61" s="36"/>
      <c r="E61" s="37"/>
      <c r="F61" s="38"/>
      <c r="G61" s="38"/>
      <c r="H61" s="38"/>
      <c r="I61" s="38"/>
      <c r="J61" s="38"/>
      <c r="K61" s="39"/>
      <c r="L61" s="38"/>
    </row>
    <row r="62" spans="1:12" ht="15">
      <c r="A62" s="8"/>
      <c r="B62" s="34"/>
      <c r="C62" s="35"/>
      <c r="D62" s="40" t="s">
        <v>21</v>
      </c>
      <c r="E62" s="37" t="s">
        <v>69</v>
      </c>
      <c r="F62" s="38">
        <v>200</v>
      </c>
      <c r="G62" s="38">
        <v>4.68</v>
      </c>
      <c r="H62" s="38">
        <v>5.15</v>
      </c>
      <c r="I62" s="38">
        <v>22.58</v>
      </c>
      <c r="J62" s="38">
        <v>151</v>
      </c>
      <c r="K62" s="39">
        <v>693</v>
      </c>
      <c r="L62" s="38"/>
    </row>
    <row r="63" spans="1:12" ht="15">
      <c r="A63" s="8"/>
      <c r="B63" s="34"/>
      <c r="C63" s="35"/>
      <c r="D63" s="40" t="s">
        <v>22</v>
      </c>
      <c r="E63" s="37" t="s">
        <v>43</v>
      </c>
      <c r="F63" s="38">
        <v>200</v>
      </c>
      <c r="G63" s="38">
        <v>4.5599999999999996</v>
      </c>
      <c r="H63" s="38">
        <v>0.48</v>
      </c>
      <c r="I63" s="38">
        <v>29.52</v>
      </c>
      <c r="J63" s="38">
        <v>133.19999999999999</v>
      </c>
      <c r="K63" s="39">
        <v>0.09</v>
      </c>
      <c r="L63" s="38"/>
    </row>
    <row r="64" spans="1:12" ht="15">
      <c r="A64" s="8"/>
      <c r="B64" s="34"/>
      <c r="C64" s="35"/>
      <c r="D64" s="40" t="s">
        <v>23</v>
      </c>
      <c r="E64" s="37"/>
      <c r="F64" s="38"/>
      <c r="G64" s="38"/>
      <c r="H64" s="38"/>
      <c r="I64" s="38"/>
      <c r="J64" s="38"/>
      <c r="K64" s="39"/>
      <c r="L64" s="38"/>
    </row>
    <row r="65" spans="1:12" ht="15">
      <c r="A65" s="8"/>
      <c r="B65" s="34"/>
      <c r="C65" s="35"/>
      <c r="D65" s="36"/>
      <c r="E65" s="37"/>
      <c r="F65" s="38"/>
      <c r="G65" s="38"/>
      <c r="H65" s="38"/>
      <c r="I65" s="38"/>
      <c r="J65" s="38"/>
      <c r="K65" s="39"/>
      <c r="L65" s="38"/>
    </row>
    <row r="66" spans="1:12" ht="15">
      <c r="A66" s="8"/>
      <c r="B66" s="34"/>
      <c r="C66" s="35"/>
      <c r="D66" s="36"/>
      <c r="E66" s="37"/>
      <c r="F66" s="38"/>
      <c r="G66" s="38"/>
      <c r="H66" s="38"/>
      <c r="I66" s="38"/>
      <c r="J66" s="38"/>
      <c r="K66" s="39"/>
      <c r="L66" s="38"/>
    </row>
    <row r="67" spans="1:12" ht="15">
      <c r="A67" s="9"/>
      <c r="B67" s="41"/>
      <c r="C67" s="42"/>
      <c r="D67" s="43" t="s">
        <v>31</v>
      </c>
      <c r="E67" s="44"/>
      <c r="F67" s="45">
        <f>SUM(F60:F66)</f>
        <v>600</v>
      </c>
      <c r="G67" s="45">
        <f t="shared" ref="G67" si="18">SUM(G60:G66)</f>
        <v>16.36</v>
      </c>
      <c r="H67" s="45">
        <f t="shared" ref="H67" si="19">SUM(H60:H66)</f>
        <v>17.309999999999999</v>
      </c>
      <c r="I67" s="45">
        <f t="shared" ref="I67" si="20">SUM(I60:I66)</f>
        <v>83.16</v>
      </c>
      <c r="J67" s="45">
        <f t="shared" ref="J67" si="21">SUM(J60:J66)</f>
        <v>531.82999999999993</v>
      </c>
      <c r="K67" s="46"/>
      <c r="L67" s="45">
        <v>40</v>
      </c>
    </row>
    <row r="68" spans="1:12" ht="30.75" customHeight="1">
      <c r="A68" s="10">
        <f>A60</f>
        <v>1</v>
      </c>
      <c r="B68" s="47">
        <f>B60</f>
        <v>4</v>
      </c>
      <c r="C68" s="48" t="s">
        <v>24</v>
      </c>
      <c r="D68" s="40" t="s">
        <v>25</v>
      </c>
      <c r="E68" s="37" t="s">
        <v>44</v>
      </c>
      <c r="F68" s="38">
        <v>100</v>
      </c>
      <c r="G68" s="38">
        <v>1.43</v>
      </c>
      <c r="H68" s="38">
        <v>2.6</v>
      </c>
      <c r="I68" s="38">
        <v>8.5500000000000007</v>
      </c>
      <c r="J68" s="38">
        <v>63.38</v>
      </c>
      <c r="K68" s="39">
        <v>52</v>
      </c>
      <c r="L68" s="38"/>
    </row>
    <row r="69" spans="1:12" ht="15">
      <c r="A69" s="8"/>
      <c r="B69" s="34"/>
      <c r="C69" s="35"/>
      <c r="D69" s="40" t="s">
        <v>26</v>
      </c>
      <c r="E69" s="68" t="s">
        <v>45</v>
      </c>
      <c r="F69" s="38">
        <v>150</v>
      </c>
      <c r="G69" s="38">
        <v>6.57</v>
      </c>
      <c r="H69" s="38">
        <v>4.1900000000000004</v>
      </c>
      <c r="I69" s="38">
        <v>32.32</v>
      </c>
      <c r="J69" s="38">
        <v>185.19</v>
      </c>
      <c r="K69" s="39">
        <v>74.05</v>
      </c>
      <c r="L69" s="38"/>
    </row>
    <row r="70" spans="1:12" ht="15">
      <c r="A70" s="8"/>
      <c r="B70" s="34"/>
      <c r="C70" s="35"/>
      <c r="D70" s="40" t="s">
        <v>27</v>
      </c>
      <c r="E70" s="37" t="s">
        <v>46</v>
      </c>
      <c r="F70" s="38">
        <v>100</v>
      </c>
      <c r="G70" s="38">
        <v>17.8</v>
      </c>
      <c r="H70" s="38">
        <v>26.22</v>
      </c>
      <c r="I70" s="38">
        <v>4.57</v>
      </c>
      <c r="J70" s="38">
        <v>326.41000000000003</v>
      </c>
      <c r="K70" s="39">
        <v>33.08</v>
      </c>
      <c r="L70" s="38"/>
    </row>
    <row r="71" spans="1:12" ht="15">
      <c r="A71" s="8"/>
      <c r="B71" s="34"/>
      <c r="C71" s="35"/>
      <c r="D71" s="40" t="s">
        <v>28</v>
      </c>
      <c r="E71" s="37" t="s">
        <v>47</v>
      </c>
      <c r="F71" s="38">
        <v>200</v>
      </c>
      <c r="G71" s="38">
        <v>0.03</v>
      </c>
      <c r="H71" s="38">
        <v>0.02</v>
      </c>
      <c r="I71" s="38">
        <v>18.62</v>
      </c>
      <c r="J71" s="38">
        <v>73.23</v>
      </c>
      <c r="K71" s="39">
        <v>51.01</v>
      </c>
      <c r="L71" s="38"/>
    </row>
    <row r="72" spans="1:12" ht="15">
      <c r="A72" s="8"/>
      <c r="B72" s="34"/>
      <c r="C72" s="35"/>
      <c r="D72" s="40" t="s">
        <v>29</v>
      </c>
      <c r="E72" s="37" t="s">
        <v>43</v>
      </c>
      <c r="F72" s="38">
        <v>60</v>
      </c>
      <c r="G72" s="38">
        <v>4.5599999999999996</v>
      </c>
      <c r="H72" s="38">
        <v>0.48</v>
      </c>
      <c r="I72" s="38">
        <v>29.52</v>
      </c>
      <c r="J72" s="38">
        <v>133.19999999999999</v>
      </c>
      <c r="K72" s="39">
        <v>0.09</v>
      </c>
      <c r="L72" s="38"/>
    </row>
    <row r="73" spans="1:12" ht="15">
      <c r="A73" s="8"/>
      <c r="B73" s="34"/>
      <c r="C73" s="35"/>
      <c r="D73" s="40" t="s">
        <v>30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8"/>
      <c r="B74" s="34"/>
      <c r="C74" s="35"/>
      <c r="D74" s="36"/>
      <c r="E74" s="37"/>
      <c r="F74" s="38"/>
      <c r="G74" s="38"/>
      <c r="H74" s="38"/>
      <c r="I74" s="38"/>
      <c r="J74" s="38"/>
      <c r="K74" s="39"/>
      <c r="L74" s="38"/>
    </row>
    <row r="75" spans="1:12" ht="15">
      <c r="A75" s="8"/>
      <c r="B75" s="34"/>
      <c r="C75" s="35"/>
      <c r="D75" s="36"/>
      <c r="E75" s="37"/>
      <c r="F75" s="38"/>
      <c r="G75" s="38"/>
      <c r="H75" s="38"/>
      <c r="I75" s="38"/>
      <c r="J75" s="38"/>
      <c r="K75" s="39"/>
      <c r="L75" s="38"/>
    </row>
    <row r="76" spans="1:12" ht="15">
      <c r="A76" s="9"/>
      <c r="B76" s="41"/>
      <c r="C76" s="42"/>
      <c r="D76" s="43" t="s">
        <v>31</v>
      </c>
      <c r="E76" s="44"/>
      <c r="F76" s="45">
        <f>SUM(F68:F75)</f>
        <v>610</v>
      </c>
      <c r="G76" s="45">
        <f t="shared" ref="G76" si="22">SUM(G68:G75)</f>
        <v>30.39</v>
      </c>
      <c r="H76" s="45">
        <f t="shared" ref="H76" si="23">SUM(H68:H75)</f>
        <v>33.51</v>
      </c>
      <c r="I76" s="45">
        <f t="shared" ref="I76" si="24">SUM(I68:I75)</f>
        <v>93.58</v>
      </c>
      <c r="J76" s="45">
        <f t="shared" ref="J76" si="25">SUM(J68:J75)</f>
        <v>781.41000000000008</v>
      </c>
      <c r="K76" s="46"/>
      <c r="L76" s="45">
        <v>70</v>
      </c>
    </row>
    <row r="77" spans="1:12" s="67" customFormat="1" ht="264.75" customHeight="1">
      <c r="A77" s="65">
        <f>A60</f>
        <v>1</v>
      </c>
      <c r="B77" s="66">
        <f>B60</f>
        <v>4</v>
      </c>
      <c r="C77" s="74" t="s">
        <v>4</v>
      </c>
      <c r="D77" s="75"/>
      <c r="E77" s="50"/>
      <c r="F77" s="51">
        <f>F67+F76</f>
        <v>1210</v>
      </c>
      <c r="G77" s="51">
        <f>G67+G76</f>
        <v>46.75</v>
      </c>
      <c r="H77" s="51">
        <f>H67+H76</f>
        <v>50.819999999999993</v>
      </c>
      <c r="I77" s="51">
        <f>I67+I76</f>
        <v>176.74</v>
      </c>
      <c r="J77" s="51">
        <f>J67+J76</f>
        <v>1313.24</v>
      </c>
      <c r="K77" s="51"/>
      <c r="L77" s="51">
        <f>L67+L76</f>
        <v>110</v>
      </c>
    </row>
    <row r="78" spans="1:12" ht="30" customHeight="1">
      <c r="A78" s="7">
        <v>1</v>
      </c>
      <c r="B78" s="28">
        <v>5</v>
      </c>
      <c r="C78" s="29" t="s">
        <v>19</v>
      </c>
      <c r="D78" s="30" t="s">
        <v>20</v>
      </c>
      <c r="E78" s="31" t="s">
        <v>70</v>
      </c>
      <c r="F78" s="32">
        <v>180</v>
      </c>
      <c r="G78" s="32">
        <v>4.2</v>
      </c>
      <c r="H78" s="32">
        <v>6</v>
      </c>
      <c r="I78" s="32">
        <v>30.22</v>
      </c>
      <c r="J78" s="32">
        <v>184.1</v>
      </c>
      <c r="K78" s="33">
        <v>45.24</v>
      </c>
      <c r="L78" s="32"/>
    </row>
    <row r="79" spans="1:12" ht="15">
      <c r="A79" s="8"/>
      <c r="B79" s="34"/>
      <c r="C79" s="35"/>
      <c r="D79" s="36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8"/>
      <c r="B80" s="34"/>
      <c r="C80" s="35"/>
      <c r="D80" s="40" t="s">
        <v>21</v>
      </c>
      <c r="E80" s="37" t="s">
        <v>42</v>
      </c>
      <c r="F80" s="38">
        <v>200</v>
      </c>
      <c r="G80" s="38">
        <v>0.2</v>
      </c>
      <c r="H80" s="38">
        <v>0.1</v>
      </c>
      <c r="I80" s="38">
        <v>15</v>
      </c>
      <c r="J80" s="38">
        <v>58</v>
      </c>
      <c r="K80" s="39">
        <v>430</v>
      </c>
      <c r="L80" s="38"/>
    </row>
    <row r="81" spans="1:12" ht="15">
      <c r="A81" s="8"/>
      <c r="B81" s="34"/>
      <c r="C81" s="35"/>
      <c r="D81" s="40" t="s">
        <v>22</v>
      </c>
      <c r="E81" s="37" t="s">
        <v>43</v>
      </c>
      <c r="F81" s="38">
        <v>60</v>
      </c>
      <c r="G81" s="38">
        <v>4.5599999999999996</v>
      </c>
      <c r="H81" s="38">
        <v>0.48</v>
      </c>
      <c r="I81" s="38">
        <v>29.52</v>
      </c>
      <c r="J81" s="38">
        <v>133.19999999999999</v>
      </c>
      <c r="K81" s="39">
        <v>0.09</v>
      </c>
      <c r="L81" s="38"/>
    </row>
    <row r="82" spans="1:12" ht="15">
      <c r="A82" s="8"/>
      <c r="B82" s="34"/>
      <c r="C82" s="35"/>
      <c r="D82" s="40" t="s">
        <v>23</v>
      </c>
      <c r="E82" s="37"/>
      <c r="F82" s="38"/>
      <c r="G82" s="38"/>
      <c r="H82" s="38"/>
      <c r="I82" s="38"/>
      <c r="J82" s="38"/>
      <c r="K82" s="39"/>
      <c r="L82" s="38"/>
    </row>
    <row r="83" spans="1:12" ht="15">
      <c r="A83" s="8"/>
      <c r="B83" s="34"/>
      <c r="C83" s="35"/>
      <c r="D83" s="36"/>
      <c r="E83" s="37"/>
      <c r="F83" s="38"/>
      <c r="G83" s="38"/>
      <c r="H83" s="38"/>
      <c r="I83" s="38"/>
      <c r="J83" s="38"/>
      <c r="K83" s="39"/>
      <c r="L83" s="38"/>
    </row>
    <row r="84" spans="1:12" ht="15">
      <c r="A84" s="8"/>
      <c r="B84" s="34"/>
      <c r="C84" s="35"/>
      <c r="D84" s="36"/>
      <c r="E84" s="37"/>
      <c r="F84" s="38"/>
      <c r="G84" s="38"/>
      <c r="H84" s="38"/>
      <c r="I84" s="38"/>
      <c r="J84" s="38"/>
      <c r="K84" s="39"/>
      <c r="L84" s="38"/>
    </row>
    <row r="85" spans="1:12" ht="15.75" thickBot="1">
      <c r="A85" s="9"/>
      <c r="B85" s="41"/>
      <c r="C85" s="42"/>
      <c r="D85" s="43" t="s">
        <v>31</v>
      </c>
      <c r="E85" s="44"/>
      <c r="F85" s="45">
        <f>SUM(F78:F84)</f>
        <v>440</v>
      </c>
      <c r="G85" s="45">
        <f t="shared" ref="G85" si="26">SUM(G78:G84)</f>
        <v>8.9600000000000009</v>
      </c>
      <c r="H85" s="45">
        <f t="shared" ref="H85" si="27">SUM(H78:H84)</f>
        <v>6.58</v>
      </c>
      <c r="I85" s="45">
        <f t="shared" ref="I85" si="28">SUM(I78:I84)</f>
        <v>74.739999999999995</v>
      </c>
      <c r="J85" s="45">
        <f t="shared" ref="J85" si="29">SUM(J78:J84)</f>
        <v>375.29999999999995</v>
      </c>
      <c r="K85" s="46"/>
      <c r="L85" s="45">
        <v>40</v>
      </c>
    </row>
    <row r="86" spans="1:12" ht="15.75" thickBot="1">
      <c r="A86" s="10">
        <f>A78</f>
        <v>1</v>
      </c>
      <c r="B86" s="47">
        <f>B78</f>
        <v>5</v>
      </c>
      <c r="C86" s="48" t="s">
        <v>24</v>
      </c>
      <c r="D86" s="40" t="s">
        <v>25</v>
      </c>
      <c r="E86" s="55" t="s">
        <v>49</v>
      </c>
      <c r="F86" s="38">
        <v>100</v>
      </c>
      <c r="G86" s="38">
        <v>0.9</v>
      </c>
      <c r="H86" s="38">
        <v>0.2</v>
      </c>
      <c r="I86" s="38">
        <v>8.1</v>
      </c>
      <c r="J86" s="38">
        <v>40</v>
      </c>
      <c r="K86" s="39">
        <v>28.02</v>
      </c>
      <c r="L86" s="38"/>
    </row>
    <row r="87" spans="1:12" ht="15">
      <c r="A87" s="8"/>
      <c r="B87" s="34"/>
      <c r="C87" s="35"/>
      <c r="D87" s="40" t="s">
        <v>26</v>
      </c>
      <c r="E87" s="55" t="s">
        <v>48</v>
      </c>
      <c r="F87" s="38">
        <v>250</v>
      </c>
      <c r="G87" s="38">
        <v>15.73</v>
      </c>
      <c r="H87" s="38">
        <v>14.66</v>
      </c>
      <c r="I87" s="53">
        <v>28.92</v>
      </c>
      <c r="J87" s="52">
        <v>236</v>
      </c>
      <c r="K87" s="54">
        <v>489.07</v>
      </c>
      <c r="L87" s="38"/>
    </row>
    <row r="88" spans="1:12" ht="15">
      <c r="A88" s="8"/>
      <c r="B88" s="34"/>
      <c r="C88" s="35"/>
      <c r="D88" s="40" t="s">
        <v>27</v>
      </c>
      <c r="E88" s="37"/>
      <c r="F88" s="38"/>
      <c r="G88" s="38"/>
      <c r="H88" s="38"/>
      <c r="I88" s="38"/>
      <c r="J88" s="38"/>
      <c r="K88" s="39"/>
      <c r="L88" s="38"/>
    </row>
    <row r="89" spans="1:12" ht="15">
      <c r="A89" s="8"/>
      <c r="B89" s="34"/>
      <c r="C89" s="35"/>
      <c r="D89" s="40" t="s">
        <v>28</v>
      </c>
      <c r="E89" s="37" t="s">
        <v>50</v>
      </c>
      <c r="F89" s="38">
        <v>200</v>
      </c>
      <c r="G89" s="38">
        <v>0.06</v>
      </c>
      <c r="H89" s="38">
        <v>0.02</v>
      </c>
      <c r="I89" s="38">
        <v>20.73</v>
      </c>
      <c r="J89" s="38">
        <v>78.2</v>
      </c>
      <c r="K89" s="36">
        <v>519.01</v>
      </c>
      <c r="L89" s="38"/>
    </row>
    <row r="90" spans="1:12" ht="15">
      <c r="A90" s="8"/>
      <c r="B90" s="34"/>
      <c r="C90" s="35"/>
      <c r="D90" s="40" t="s">
        <v>29</v>
      </c>
      <c r="E90" s="57" t="s">
        <v>53</v>
      </c>
      <c r="F90" s="38">
        <v>60</v>
      </c>
      <c r="G90" s="38">
        <v>4.5599999999999996</v>
      </c>
      <c r="H90" s="38">
        <v>0.48</v>
      </c>
      <c r="I90" s="38">
        <v>29.52</v>
      </c>
      <c r="J90" s="38">
        <v>133.19999999999999</v>
      </c>
      <c r="K90" s="39">
        <v>0.09</v>
      </c>
      <c r="L90" s="38"/>
    </row>
    <row r="91" spans="1:12" ht="15">
      <c r="A91" s="8"/>
      <c r="B91" s="34"/>
      <c r="C91" s="35"/>
      <c r="D91" s="40" t="s">
        <v>30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8"/>
      <c r="B92" s="34"/>
      <c r="C92" s="35"/>
      <c r="D92" s="36"/>
      <c r="E92" s="37"/>
      <c r="F92" s="38"/>
      <c r="G92" s="38"/>
      <c r="H92" s="38"/>
      <c r="I92" s="38"/>
      <c r="J92" s="38"/>
      <c r="K92" s="39"/>
      <c r="L92" s="38"/>
    </row>
    <row r="93" spans="1:12" ht="15">
      <c r="A93" s="8"/>
      <c r="B93" s="34"/>
      <c r="C93" s="35"/>
      <c r="D93" s="36"/>
      <c r="E93" s="37"/>
      <c r="F93" s="38"/>
      <c r="G93" s="38"/>
      <c r="H93" s="38"/>
      <c r="I93" s="38"/>
      <c r="J93" s="38"/>
      <c r="K93" s="39"/>
      <c r="L93" s="38"/>
    </row>
    <row r="94" spans="1:12" ht="15">
      <c r="A94" s="9"/>
      <c r="B94" s="41"/>
      <c r="C94" s="42"/>
      <c r="D94" s="43" t="s">
        <v>31</v>
      </c>
      <c r="E94" s="44"/>
      <c r="F94" s="45">
        <f>SUM(F86:F93)</f>
        <v>610</v>
      </c>
      <c r="G94" s="45">
        <f t="shared" ref="G94" si="30">SUM(G86:G93)</f>
        <v>21.249999999999996</v>
      </c>
      <c r="H94" s="45">
        <f t="shared" ref="H94" si="31">SUM(H86:H93)</f>
        <v>15.36</v>
      </c>
      <c r="I94" s="45">
        <f t="shared" ref="I94" si="32">SUM(I86:I93)</f>
        <v>87.27</v>
      </c>
      <c r="J94" s="45">
        <f t="shared" ref="J94" si="33">SUM(J86:J93)</f>
        <v>487.4</v>
      </c>
      <c r="K94" s="46"/>
      <c r="L94" s="45">
        <v>70</v>
      </c>
    </row>
    <row r="95" spans="1:12" ht="274.5" customHeight="1">
      <c r="A95" s="65">
        <f>A78</f>
        <v>1</v>
      </c>
      <c r="B95" s="66">
        <f>B78</f>
        <v>5</v>
      </c>
      <c r="C95" s="74" t="s">
        <v>4</v>
      </c>
      <c r="D95" s="75"/>
      <c r="E95" s="50"/>
      <c r="F95" s="51">
        <f>F85+F94</f>
        <v>1050</v>
      </c>
      <c r="G95" s="51">
        <f>G85+G94</f>
        <v>30.209999999999997</v>
      </c>
      <c r="H95" s="51">
        <f>H85+H94</f>
        <v>21.939999999999998</v>
      </c>
      <c r="I95" s="51">
        <f>I85+I94</f>
        <v>162.01</v>
      </c>
      <c r="J95" s="51">
        <f>J85+J94</f>
        <v>862.69999999999993</v>
      </c>
      <c r="K95" s="51"/>
      <c r="L95" s="51">
        <f>L85+L94</f>
        <v>110</v>
      </c>
    </row>
    <row r="96" spans="1:12" ht="15">
      <c r="A96" s="7">
        <v>2</v>
      </c>
      <c r="B96" s="28">
        <v>1</v>
      </c>
      <c r="C96" s="29" t="s">
        <v>19</v>
      </c>
      <c r="D96" s="30" t="s">
        <v>20</v>
      </c>
      <c r="E96" s="31" t="s">
        <v>87</v>
      </c>
      <c r="F96" s="32">
        <v>15</v>
      </c>
      <c r="G96" s="32">
        <v>2.3199999999999998</v>
      </c>
      <c r="H96" s="32">
        <v>2.95</v>
      </c>
      <c r="I96" s="32">
        <v>0</v>
      </c>
      <c r="J96" s="32">
        <v>36.4</v>
      </c>
      <c r="K96" s="33">
        <v>3.03</v>
      </c>
      <c r="L96" s="32"/>
    </row>
    <row r="97" spans="1:12" ht="15">
      <c r="A97" s="8"/>
      <c r="B97" s="34"/>
      <c r="C97" s="35"/>
      <c r="D97" s="36"/>
      <c r="E97" s="37" t="s">
        <v>61</v>
      </c>
      <c r="F97" s="38">
        <v>20</v>
      </c>
      <c r="G97" s="38">
        <v>3.05</v>
      </c>
      <c r="H97" s="38">
        <v>4.04</v>
      </c>
      <c r="I97" s="38">
        <v>3.68</v>
      </c>
      <c r="J97" s="38">
        <v>62.63</v>
      </c>
      <c r="K97" s="39">
        <v>62.15</v>
      </c>
      <c r="L97" s="38"/>
    </row>
    <row r="98" spans="1:12" ht="15">
      <c r="A98" s="8"/>
      <c r="B98" s="34"/>
      <c r="C98" s="35"/>
      <c r="D98" s="40" t="s">
        <v>21</v>
      </c>
      <c r="E98" s="37" t="s">
        <v>42</v>
      </c>
      <c r="F98" s="38">
        <v>200</v>
      </c>
      <c r="G98" s="38">
        <v>0.2</v>
      </c>
      <c r="H98" s="38">
        <v>0.1</v>
      </c>
      <c r="I98" s="38">
        <v>15</v>
      </c>
      <c r="J98" s="38">
        <v>58</v>
      </c>
      <c r="K98" s="39">
        <v>430</v>
      </c>
      <c r="L98" s="38"/>
    </row>
    <row r="99" spans="1:12" ht="15">
      <c r="A99" s="8"/>
      <c r="B99" s="34"/>
      <c r="C99" s="35"/>
      <c r="D99" s="40" t="s">
        <v>22</v>
      </c>
      <c r="E99" s="37" t="s">
        <v>43</v>
      </c>
      <c r="F99" s="38">
        <v>60</v>
      </c>
      <c r="G99" s="38">
        <v>4.5599999999999996</v>
      </c>
      <c r="H99" s="38">
        <v>0.48</v>
      </c>
      <c r="I99" s="38">
        <v>29.52</v>
      </c>
      <c r="J99" s="38">
        <v>133.19999999999999</v>
      </c>
      <c r="K99" s="39">
        <v>0.09</v>
      </c>
      <c r="L99" s="38"/>
    </row>
    <row r="100" spans="1:12" ht="15">
      <c r="A100" s="8"/>
      <c r="B100" s="34"/>
      <c r="C100" s="35"/>
      <c r="D100" s="40" t="s">
        <v>23</v>
      </c>
      <c r="E100" s="37"/>
      <c r="F100" s="38"/>
      <c r="G100" s="38"/>
      <c r="H100" s="38"/>
      <c r="I100" s="38"/>
      <c r="J100" s="38"/>
      <c r="K100" s="39"/>
      <c r="L100" s="38"/>
    </row>
    <row r="101" spans="1:12" ht="15">
      <c r="A101" s="8"/>
      <c r="B101" s="34"/>
      <c r="C101" s="35"/>
      <c r="D101" s="36"/>
      <c r="E101" s="37"/>
      <c r="F101" s="38"/>
      <c r="G101" s="38"/>
      <c r="H101" s="38"/>
      <c r="I101" s="38"/>
      <c r="J101" s="38"/>
      <c r="K101" s="39"/>
      <c r="L101" s="38"/>
    </row>
    <row r="102" spans="1:12" ht="15">
      <c r="A102" s="8"/>
      <c r="B102" s="34"/>
      <c r="C102" s="35"/>
      <c r="D102" s="36"/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9"/>
      <c r="B103" s="41"/>
      <c r="C103" s="42"/>
      <c r="D103" s="43" t="s">
        <v>31</v>
      </c>
      <c r="E103" s="44"/>
      <c r="F103" s="45">
        <f>SUM(F96:F102)</f>
        <v>295</v>
      </c>
      <c r="G103" s="45">
        <f t="shared" ref="G103:J103" si="34">SUM(G96:G102)</f>
        <v>10.129999999999999</v>
      </c>
      <c r="H103" s="45">
        <f t="shared" si="34"/>
        <v>7.57</v>
      </c>
      <c r="I103" s="45">
        <f t="shared" si="34"/>
        <v>48.2</v>
      </c>
      <c r="J103" s="45">
        <f t="shared" si="34"/>
        <v>290.23</v>
      </c>
      <c r="K103" s="46"/>
      <c r="L103" s="45">
        <v>40</v>
      </c>
    </row>
    <row r="104" spans="1:12" ht="41.25" customHeight="1" thickBot="1">
      <c r="A104" s="10">
        <f>A96</f>
        <v>2</v>
      </c>
      <c r="B104" s="47">
        <f>B96</f>
        <v>1</v>
      </c>
      <c r="C104" s="48" t="s">
        <v>24</v>
      </c>
      <c r="D104" s="40" t="s">
        <v>25</v>
      </c>
      <c r="E104" s="37" t="s">
        <v>83</v>
      </c>
      <c r="F104" s="38">
        <v>100</v>
      </c>
      <c r="G104" s="38">
        <v>0.6</v>
      </c>
      <c r="H104" s="38">
        <v>3.14</v>
      </c>
      <c r="I104" s="38">
        <v>2.9</v>
      </c>
      <c r="J104" s="38">
        <v>48.16</v>
      </c>
      <c r="K104" s="39">
        <v>38.130000000000003</v>
      </c>
      <c r="L104" s="38"/>
    </row>
    <row r="105" spans="1:12" ht="15.75" thickBot="1">
      <c r="A105" s="8"/>
      <c r="B105" s="34"/>
      <c r="C105" s="35"/>
      <c r="D105" s="40" t="s">
        <v>26</v>
      </c>
      <c r="E105" s="69" t="s">
        <v>51</v>
      </c>
      <c r="F105" s="70">
        <v>180</v>
      </c>
      <c r="G105" s="38">
        <v>4.4400000000000004</v>
      </c>
      <c r="H105" s="52">
        <v>4.8</v>
      </c>
      <c r="I105" s="38">
        <v>46.66</v>
      </c>
      <c r="J105" s="58">
        <v>235.58</v>
      </c>
      <c r="K105" s="39">
        <v>21.05</v>
      </c>
      <c r="L105" s="38"/>
    </row>
    <row r="106" spans="1:12" ht="15">
      <c r="A106" s="8"/>
      <c r="B106" s="34"/>
      <c r="C106" s="35"/>
      <c r="D106" s="40" t="s">
        <v>27</v>
      </c>
      <c r="E106" s="55" t="s">
        <v>52</v>
      </c>
      <c r="F106" s="38">
        <v>100</v>
      </c>
      <c r="G106" s="38">
        <v>13.46</v>
      </c>
      <c r="H106" s="52">
        <v>10.86</v>
      </c>
      <c r="I106" s="38">
        <v>5.34</v>
      </c>
      <c r="J106" s="52">
        <v>171.61</v>
      </c>
      <c r="K106" s="59">
        <v>331.39</v>
      </c>
      <c r="L106" s="38"/>
    </row>
    <row r="107" spans="1:12" ht="15">
      <c r="A107" s="8"/>
      <c r="B107" s="34"/>
      <c r="C107" s="35"/>
      <c r="D107" s="40" t="s">
        <v>28</v>
      </c>
      <c r="E107" s="57" t="s">
        <v>42</v>
      </c>
      <c r="F107" s="38">
        <v>200</v>
      </c>
      <c r="G107" s="38">
        <v>0.2</v>
      </c>
      <c r="H107" s="38">
        <v>0.05</v>
      </c>
      <c r="I107" s="38">
        <v>15.01</v>
      </c>
      <c r="J107" s="38">
        <v>58</v>
      </c>
      <c r="K107" s="39">
        <v>430</v>
      </c>
      <c r="L107" s="38"/>
    </row>
    <row r="108" spans="1:12" ht="15">
      <c r="A108" s="8"/>
      <c r="B108" s="34"/>
      <c r="C108" s="35"/>
      <c r="D108" s="40" t="s">
        <v>29</v>
      </c>
      <c r="E108" s="57" t="s">
        <v>53</v>
      </c>
      <c r="F108" s="38">
        <v>60</v>
      </c>
      <c r="G108" s="38">
        <v>4.5599999999999996</v>
      </c>
      <c r="H108" s="38">
        <v>0.48</v>
      </c>
      <c r="I108" s="38">
        <v>29.52</v>
      </c>
      <c r="J108" s="56">
        <v>133.19999999999999</v>
      </c>
      <c r="K108" s="39">
        <v>0.09</v>
      </c>
      <c r="L108" s="38"/>
    </row>
    <row r="109" spans="1:12" ht="15">
      <c r="A109" s="8"/>
      <c r="B109" s="34"/>
      <c r="C109" s="35"/>
      <c r="D109" s="40" t="s">
        <v>30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8"/>
      <c r="B110" s="34"/>
      <c r="C110" s="35"/>
      <c r="D110" s="36"/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8"/>
      <c r="B111" s="34"/>
      <c r="C111" s="35"/>
      <c r="D111" s="36"/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9"/>
      <c r="B112" s="41"/>
      <c r="C112" s="42"/>
      <c r="D112" s="43" t="s">
        <v>31</v>
      </c>
      <c r="E112" s="44"/>
      <c r="F112" s="45">
        <f>SUM(F104:F111)</f>
        <v>640</v>
      </c>
      <c r="G112" s="45">
        <f t="shared" ref="G112:J112" si="35">SUM(G104:G111)</f>
        <v>23.259999999999998</v>
      </c>
      <c r="H112" s="45">
        <f t="shared" si="35"/>
        <v>19.329999999999998</v>
      </c>
      <c r="I112" s="45">
        <f t="shared" si="35"/>
        <v>99.429999999999993</v>
      </c>
      <c r="J112" s="45">
        <f t="shared" si="35"/>
        <v>646.54999999999995</v>
      </c>
      <c r="K112" s="46"/>
      <c r="L112" s="45">
        <v>70</v>
      </c>
    </row>
    <row r="113" spans="1:12" s="67" customFormat="1" ht="272.25" customHeight="1">
      <c r="A113" s="65">
        <f>A96</f>
        <v>2</v>
      </c>
      <c r="B113" s="66">
        <f>B96</f>
        <v>1</v>
      </c>
      <c r="C113" s="74" t="s">
        <v>4</v>
      </c>
      <c r="D113" s="75"/>
      <c r="E113" s="50"/>
      <c r="F113" s="51">
        <f>F103+F112</f>
        <v>935</v>
      </c>
      <c r="G113" s="51">
        <f>G103+G112</f>
        <v>33.39</v>
      </c>
      <c r="H113" s="51">
        <f>H103+H112</f>
        <v>26.9</v>
      </c>
      <c r="I113" s="51">
        <f>I103+I112</f>
        <v>147.63</v>
      </c>
      <c r="J113" s="51">
        <f>J103+J112</f>
        <v>936.78</v>
      </c>
      <c r="K113" s="51"/>
      <c r="L113" s="51">
        <f>L103+L112</f>
        <v>110</v>
      </c>
    </row>
    <row r="114" spans="1:12" ht="30.75" customHeight="1">
      <c r="A114" s="5">
        <v>2</v>
      </c>
      <c r="B114" s="34">
        <v>2</v>
      </c>
      <c r="C114" s="29" t="s">
        <v>19</v>
      </c>
      <c r="D114" s="30" t="s">
        <v>20</v>
      </c>
      <c r="E114" s="31" t="s">
        <v>74</v>
      </c>
      <c r="F114" s="32">
        <v>200</v>
      </c>
      <c r="G114" s="32">
        <v>7.43</v>
      </c>
      <c r="H114" s="32">
        <v>8.65</v>
      </c>
      <c r="I114" s="32">
        <v>46.9</v>
      </c>
      <c r="J114" s="32">
        <v>258</v>
      </c>
      <c r="K114" s="33">
        <v>2.4700000000000002</v>
      </c>
      <c r="L114" s="32"/>
    </row>
    <row r="115" spans="1:12" ht="15">
      <c r="A115" s="5"/>
      <c r="B115" s="34"/>
      <c r="C115" s="35"/>
      <c r="D115" s="36"/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5"/>
      <c r="B116" s="34"/>
      <c r="C116" s="35"/>
      <c r="D116" s="40" t="s">
        <v>21</v>
      </c>
      <c r="E116" s="37" t="s">
        <v>69</v>
      </c>
      <c r="F116" s="38">
        <v>200</v>
      </c>
      <c r="G116" s="38">
        <v>4.68</v>
      </c>
      <c r="H116" s="38">
        <v>5.15</v>
      </c>
      <c r="I116" s="38">
        <v>22.58</v>
      </c>
      <c r="J116" s="38">
        <v>151</v>
      </c>
      <c r="K116" s="39">
        <v>693</v>
      </c>
      <c r="L116" s="38"/>
    </row>
    <row r="117" spans="1:12" ht="15">
      <c r="A117" s="5"/>
      <c r="B117" s="34"/>
      <c r="C117" s="35"/>
      <c r="D117" s="40" t="s">
        <v>22</v>
      </c>
      <c r="E117" s="37" t="s">
        <v>43</v>
      </c>
      <c r="F117" s="38">
        <v>60</v>
      </c>
      <c r="G117" s="38">
        <v>4.5599999999999996</v>
      </c>
      <c r="H117" s="38">
        <v>0.48</v>
      </c>
      <c r="I117" s="38">
        <v>29.52</v>
      </c>
      <c r="J117" s="38">
        <v>133.19999999999999</v>
      </c>
      <c r="K117" s="39">
        <v>0.09</v>
      </c>
      <c r="L117" s="38"/>
    </row>
    <row r="118" spans="1:12" ht="15">
      <c r="A118" s="5"/>
      <c r="B118" s="34"/>
      <c r="C118" s="35"/>
      <c r="D118" s="40" t="s">
        <v>23</v>
      </c>
      <c r="E118" s="37"/>
      <c r="F118" s="38"/>
      <c r="G118" s="38"/>
      <c r="H118" s="38"/>
      <c r="I118" s="38"/>
      <c r="J118" s="38"/>
      <c r="K118" s="39"/>
      <c r="L118" s="38"/>
    </row>
    <row r="119" spans="1:12" ht="15">
      <c r="A119" s="5"/>
      <c r="B119" s="34"/>
      <c r="C119" s="35"/>
      <c r="D119" s="36"/>
      <c r="E119" s="37"/>
      <c r="F119" s="38"/>
      <c r="G119" s="38"/>
      <c r="H119" s="38"/>
      <c r="I119" s="38"/>
      <c r="J119" s="38"/>
      <c r="K119" s="39"/>
      <c r="L119" s="38"/>
    </row>
    <row r="120" spans="1:12" ht="15">
      <c r="A120" s="5"/>
      <c r="B120" s="34"/>
      <c r="C120" s="35"/>
      <c r="D120" s="36"/>
      <c r="E120" s="37"/>
      <c r="F120" s="38"/>
      <c r="G120" s="38"/>
      <c r="H120" s="38"/>
      <c r="I120" s="38"/>
      <c r="J120" s="38"/>
      <c r="K120" s="39"/>
      <c r="L120" s="38"/>
    </row>
    <row r="121" spans="1:12" ht="15">
      <c r="A121" s="6"/>
      <c r="B121" s="41"/>
      <c r="C121" s="42"/>
      <c r="D121" s="43" t="s">
        <v>31</v>
      </c>
      <c r="E121" s="44"/>
      <c r="F121" s="45">
        <f>SUM(F114:F120)</f>
        <v>460</v>
      </c>
      <c r="G121" s="45">
        <f t="shared" ref="G121:J121" si="36">SUM(G114:G120)</f>
        <v>16.669999999999998</v>
      </c>
      <c r="H121" s="45">
        <f t="shared" si="36"/>
        <v>14.280000000000001</v>
      </c>
      <c r="I121" s="45">
        <f t="shared" si="36"/>
        <v>98.999999999999986</v>
      </c>
      <c r="J121" s="45">
        <f t="shared" si="36"/>
        <v>542.20000000000005</v>
      </c>
      <c r="K121" s="46"/>
      <c r="L121" s="45">
        <v>40</v>
      </c>
    </row>
    <row r="122" spans="1:12" ht="30.75" customHeight="1">
      <c r="A122" s="4">
        <f>A114</f>
        <v>2</v>
      </c>
      <c r="B122" s="47">
        <f>B114</f>
        <v>2</v>
      </c>
      <c r="C122" s="48" t="s">
        <v>24</v>
      </c>
      <c r="D122" s="40" t="s">
        <v>25</v>
      </c>
      <c r="E122" s="37" t="s">
        <v>84</v>
      </c>
      <c r="F122" s="38">
        <v>100</v>
      </c>
      <c r="G122" s="38">
        <v>2.78</v>
      </c>
      <c r="H122" s="38">
        <v>3.91</v>
      </c>
      <c r="I122" s="38">
        <v>16.25</v>
      </c>
      <c r="J122" s="38">
        <v>107.3</v>
      </c>
      <c r="K122" s="39">
        <v>0.09</v>
      </c>
      <c r="L122" s="38"/>
    </row>
    <row r="123" spans="1:12" ht="30" customHeight="1">
      <c r="A123" s="5"/>
      <c r="B123" s="34"/>
      <c r="C123" s="35"/>
      <c r="D123" s="40" t="s">
        <v>26</v>
      </c>
      <c r="E123" s="68" t="s">
        <v>55</v>
      </c>
      <c r="F123" s="38">
        <v>180</v>
      </c>
      <c r="G123" s="38">
        <v>6.84</v>
      </c>
      <c r="H123" s="38">
        <v>7.2</v>
      </c>
      <c r="I123" s="38">
        <v>43.74</v>
      </c>
      <c r="J123" s="38">
        <v>228.38</v>
      </c>
      <c r="K123" s="39">
        <v>332.1</v>
      </c>
      <c r="L123" s="38"/>
    </row>
    <row r="124" spans="1:12" ht="15">
      <c r="A124" s="5"/>
      <c r="B124" s="34"/>
      <c r="C124" s="35"/>
      <c r="D124" s="40" t="s">
        <v>27</v>
      </c>
      <c r="E124" s="68" t="s">
        <v>54</v>
      </c>
      <c r="F124" s="38">
        <v>100</v>
      </c>
      <c r="G124" s="38">
        <v>13.25</v>
      </c>
      <c r="H124" s="38">
        <v>10.55</v>
      </c>
      <c r="I124" s="38">
        <v>22.46</v>
      </c>
      <c r="J124" s="38">
        <v>223.17</v>
      </c>
      <c r="K124" s="39">
        <v>273.07</v>
      </c>
      <c r="L124" s="38"/>
    </row>
    <row r="125" spans="1:12" ht="15">
      <c r="A125" s="5"/>
      <c r="B125" s="34"/>
      <c r="C125" s="35"/>
      <c r="D125" s="40" t="s">
        <v>28</v>
      </c>
      <c r="E125" s="37" t="s">
        <v>56</v>
      </c>
      <c r="F125" s="38">
        <v>200</v>
      </c>
      <c r="G125" s="38">
        <v>0.22</v>
      </c>
      <c r="H125" s="38">
        <v>0</v>
      </c>
      <c r="I125" s="38">
        <v>19.440000000000001</v>
      </c>
      <c r="J125" s="38">
        <v>76.75</v>
      </c>
      <c r="K125" s="39">
        <v>349.1</v>
      </c>
      <c r="L125" s="38"/>
    </row>
    <row r="126" spans="1:12" ht="15">
      <c r="A126" s="5"/>
      <c r="B126" s="34"/>
      <c r="C126" s="35"/>
      <c r="D126" s="40" t="s">
        <v>29</v>
      </c>
      <c r="E126" s="57" t="s">
        <v>53</v>
      </c>
      <c r="F126" s="38">
        <v>60</v>
      </c>
      <c r="G126" s="38">
        <v>4.5599999999999996</v>
      </c>
      <c r="H126" s="38">
        <v>0.48</v>
      </c>
      <c r="I126" s="38">
        <v>29.52</v>
      </c>
      <c r="J126" s="38">
        <v>133.19999999999999</v>
      </c>
      <c r="K126" s="39">
        <v>0.09</v>
      </c>
      <c r="L126" s="38"/>
    </row>
    <row r="127" spans="1:12" ht="15">
      <c r="A127" s="5"/>
      <c r="B127" s="34"/>
      <c r="C127" s="35"/>
      <c r="D127" s="40" t="s">
        <v>30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5"/>
      <c r="B128" s="34"/>
      <c r="C128" s="35"/>
      <c r="D128" s="36"/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5"/>
      <c r="B129" s="34"/>
      <c r="C129" s="35"/>
      <c r="D129" s="36"/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6"/>
      <c r="B130" s="41"/>
      <c r="C130" s="42"/>
      <c r="D130" s="43" t="s">
        <v>31</v>
      </c>
      <c r="E130" s="44"/>
      <c r="F130" s="45">
        <f>SUM(F122:F129)</f>
        <v>640</v>
      </c>
      <c r="G130" s="45">
        <f t="shared" ref="G130:J130" si="37">SUM(G122:G129)</f>
        <v>27.649999999999995</v>
      </c>
      <c r="H130" s="45">
        <f t="shared" si="37"/>
        <v>22.14</v>
      </c>
      <c r="I130" s="45">
        <f t="shared" si="37"/>
        <v>131.41</v>
      </c>
      <c r="J130" s="45">
        <f t="shared" si="37"/>
        <v>768.8</v>
      </c>
      <c r="K130" s="46"/>
      <c r="L130" s="45">
        <v>70</v>
      </c>
    </row>
    <row r="131" spans="1:12" s="67" customFormat="1" ht="240" customHeight="1">
      <c r="A131" s="63">
        <f>A114</f>
        <v>2</v>
      </c>
      <c r="B131" s="64">
        <f>B114</f>
        <v>2</v>
      </c>
      <c r="C131" s="74" t="s">
        <v>4</v>
      </c>
      <c r="D131" s="75"/>
      <c r="E131" s="50"/>
      <c r="F131" s="51">
        <f>F121+F130</f>
        <v>1100</v>
      </c>
      <c r="G131" s="51">
        <f>G121+G130</f>
        <v>44.319999999999993</v>
      </c>
      <c r="H131" s="51">
        <f>H121+H130</f>
        <v>36.42</v>
      </c>
      <c r="I131" s="51">
        <f>I121+I130</f>
        <v>230.40999999999997</v>
      </c>
      <c r="J131" s="51">
        <f>J121+J130</f>
        <v>1311</v>
      </c>
      <c r="K131" s="51"/>
      <c r="L131" s="51">
        <f>L121+L130</f>
        <v>110</v>
      </c>
    </row>
    <row r="132" spans="1:12" ht="30" customHeight="1">
      <c r="A132" s="7">
        <v>2</v>
      </c>
      <c r="B132" s="28">
        <v>3</v>
      </c>
      <c r="C132" s="29" t="s">
        <v>19</v>
      </c>
      <c r="D132" s="30" t="s">
        <v>20</v>
      </c>
      <c r="E132" s="31" t="s">
        <v>71</v>
      </c>
      <c r="F132" s="32">
        <v>200</v>
      </c>
      <c r="G132" s="32">
        <v>7.12</v>
      </c>
      <c r="H132" s="32">
        <v>11.68</v>
      </c>
      <c r="I132" s="32">
        <v>31.06</v>
      </c>
      <c r="J132" s="32">
        <v>257.63</v>
      </c>
      <c r="K132" s="33">
        <v>2.35</v>
      </c>
      <c r="L132" s="32"/>
    </row>
    <row r="133" spans="1:12" ht="15">
      <c r="A133" s="8"/>
      <c r="B133" s="34"/>
      <c r="C133" s="35"/>
      <c r="D133" s="36"/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8"/>
      <c r="B134" s="34"/>
      <c r="C134" s="35"/>
      <c r="D134" s="40" t="s">
        <v>21</v>
      </c>
      <c r="E134" s="37" t="s">
        <v>42</v>
      </c>
      <c r="F134" s="38">
        <v>200</v>
      </c>
      <c r="G134" s="38">
        <v>0.2</v>
      </c>
      <c r="H134" s="38">
        <v>0.05</v>
      </c>
      <c r="I134" s="38">
        <v>15</v>
      </c>
      <c r="J134" s="38">
        <v>58</v>
      </c>
      <c r="K134" s="39">
        <v>430</v>
      </c>
      <c r="L134" s="38"/>
    </row>
    <row r="135" spans="1:12" ht="15.75" customHeight="1">
      <c r="A135" s="8"/>
      <c r="B135" s="34"/>
      <c r="C135" s="35"/>
      <c r="D135" s="40" t="s">
        <v>22</v>
      </c>
      <c r="E135" s="37" t="s">
        <v>43</v>
      </c>
      <c r="F135" s="38">
        <v>60</v>
      </c>
      <c r="G135" s="38">
        <v>4.5599999999999996</v>
      </c>
      <c r="H135" s="38">
        <v>0.48</v>
      </c>
      <c r="I135" s="38">
        <v>29.52</v>
      </c>
      <c r="J135" s="38">
        <v>133.19999999999999</v>
      </c>
      <c r="K135" s="39">
        <v>0.09</v>
      </c>
      <c r="L135" s="38"/>
    </row>
    <row r="136" spans="1:12" ht="15">
      <c r="A136" s="8"/>
      <c r="B136" s="34"/>
      <c r="C136" s="35"/>
      <c r="D136" s="40" t="s">
        <v>23</v>
      </c>
      <c r="E136" s="37"/>
      <c r="F136" s="38"/>
      <c r="G136" s="38"/>
      <c r="H136" s="38"/>
      <c r="I136" s="38"/>
      <c r="J136" s="38"/>
      <c r="K136" s="39"/>
      <c r="L136" s="38"/>
    </row>
    <row r="137" spans="1:12" ht="15">
      <c r="A137" s="8"/>
      <c r="B137" s="34"/>
      <c r="C137" s="35"/>
      <c r="D137" s="36"/>
      <c r="E137" s="37"/>
      <c r="F137" s="38"/>
      <c r="G137" s="38"/>
      <c r="H137" s="38"/>
      <c r="I137" s="38"/>
      <c r="J137" s="38"/>
      <c r="K137" s="39"/>
      <c r="L137" s="38"/>
    </row>
    <row r="138" spans="1:12" ht="15">
      <c r="A138" s="8"/>
      <c r="B138" s="34"/>
      <c r="C138" s="35"/>
      <c r="D138" s="36"/>
      <c r="E138" s="37"/>
      <c r="F138" s="38"/>
      <c r="G138" s="38"/>
      <c r="H138" s="38"/>
      <c r="I138" s="38"/>
      <c r="J138" s="38"/>
      <c r="K138" s="39"/>
      <c r="L138" s="38"/>
    </row>
    <row r="139" spans="1:12" ht="15">
      <c r="A139" s="9"/>
      <c r="B139" s="41"/>
      <c r="C139" s="42"/>
      <c r="D139" s="43" t="s">
        <v>31</v>
      </c>
      <c r="E139" s="44"/>
      <c r="F139" s="45">
        <f>SUM(F132:F138)</f>
        <v>460</v>
      </c>
      <c r="G139" s="45">
        <f t="shared" ref="G139:J139" si="38">SUM(G132:G138)</f>
        <v>11.879999999999999</v>
      </c>
      <c r="H139" s="45">
        <f t="shared" si="38"/>
        <v>12.21</v>
      </c>
      <c r="I139" s="45">
        <f t="shared" si="38"/>
        <v>75.58</v>
      </c>
      <c r="J139" s="45">
        <f t="shared" si="38"/>
        <v>448.83</v>
      </c>
      <c r="K139" s="46"/>
      <c r="L139" s="45">
        <v>40</v>
      </c>
    </row>
    <row r="140" spans="1:12" ht="30.75" customHeight="1" thickBot="1">
      <c r="A140" s="10">
        <f>A132</f>
        <v>2</v>
      </c>
      <c r="B140" s="47">
        <f>B132</f>
        <v>3</v>
      </c>
      <c r="C140" s="48" t="s">
        <v>24</v>
      </c>
      <c r="D140" s="40" t="s">
        <v>25</v>
      </c>
      <c r="E140" s="37" t="s">
        <v>44</v>
      </c>
      <c r="F140" s="38">
        <v>100</v>
      </c>
      <c r="G140" s="38">
        <v>1.43</v>
      </c>
      <c r="H140" s="38">
        <v>2.6</v>
      </c>
      <c r="I140" s="38">
        <v>8.5500000000000007</v>
      </c>
      <c r="J140" s="38">
        <v>63.38</v>
      </c>
      <c r="K140" s="39">
        <v>52</v>
      </c>
      <c r="L140" s="38"/>
    </row>
    <row r="141" spans="1:12" ht="32.25" customHeight="1">
      <c r="A141" s="8"/>
      <c r="B141" s="34"/>
      <c r="C141" s="35"/>
      <c r="D141" s="40" t="s">
        <v>26</v>
      </c>
      <c r="E141" s="68" t="s">
        <v>57</v>
      </c>
      <c r="F141" s="38">
        <v>180</v>
      </c>
      <c r="G141" s="38">
        <v>6.57</v>
      </c>
      <c r="H141" s="38">
        <v>4.1900000000000004</v>
      </c>
      <c r="I141" s="38">
        <v>32.32</v>
      </c>
      <c r="J141" s="52">
        <v>185.19</v>
      </c>
      <c r="K141" s="54">
        <v>71.05</v>
      </c>
      <c r="L141" s="38"/>
    </row>
    <row r="142" spans="1:12" ht="15">
      <c r="A142" s="8"/>
      <c r="B142" s="34"/>
      <c r="C142" s="35"/>
      <c r="D142" s="40" t="s">
        <v>27</v>
      </c>
      <c r="E142" s="37" t="s">
        <v>85</v>
      </c>
      <c r="F142" s="38">
        <v>100</v>
      </c>
      <c r="G142" s="38">
        <v>21.1</v>
      </c>
      <c r="H142" s="38">
        <v>12.08</v>
      </c>
      <c r="I142" s="38">
        <v>0.19</v>
      </c>
      <c r="J142" s="60">
        <v>193.88</v>
      </c>
      <c r="K142" s="54">
        <v>288.2</v>
      </c>
      <c r="L142" s="38"/>
    </row>
    <row r="143" spans="1:12" ht="15">
      <c r="A143" s="8"/>
      <c r="B143" s="34"/>
      <c r="C143" s="35"/>
      <c r="D143" s="40" t="s">
        <v>28</v>
      </c>
      <c r="E143" s="57" t="s">
        <v>58</v>
      </c>
      <c r="F143" s="38">
        <v>200</v>
      </c>
      <c r="G143" s="38">
        <v>0.24</v>
      </c>
      <c r="H143" s="38">
        <v>0.06</v>
      </c>
      <c r="I143" s="38">
        <v>15.22</v>
      </c>
      <c r="J143" s="38">
        <v>58.6</v>
      </c>
      <c r="K143" s="39">
        <v>375.01</v>
      </c>
      <c r="L143" s="38"/>
    </row>
    <row r="144" spans="1:12" ht="15">
      <c r="A144" s="8"/>
      <c r="B144" s="34"/>
      <c r="C144" s="35"/>
      <c r="D144" s="40" t="s">
        <v>29</v>
      </c>
      <c r="E144" s="57" t="s">
        <v>43</v>
      </c>
      <c r="F144" s="38">
        <v>60</v>
      </c>
      <c r="G144" s="38">
        <v>4.5599999999999996</v>
      </c>
      <c r="H144" s="38">
        <v>0.48</v>
      </c>
      <c r="I144" s="38">
        <v>29.52</v>
      </c>
      <c r="J144" s="38">
        <v>133.19999999999999</v>
      </c>
      <c r="K144" s="39">
        <v>0.09</v>
      </c>
      <c r="L144" s="38"/>
    </row>
    <row r="145" spans="1:12" ht="15">
      <c r="A145" s="8"/>
      <c r="B145" s="34"/>
      <c r="C145" s="35"/>
      <c r="D145" s="40" t="s">
        <v>30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8"/>
      <c r="B146" s="34"/>
      <c r="C146" s="35"/>
      <c r="D146" s="36"/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8"/>
      <c r="B147" s="34"/>
      <c r="C147" s="35"/>
      <c r="D147" s="36"/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9"/>
      <c r="B148" s="41"/>
      <c r="C148" s="42"/>
      <c r="D148" s="43" t="s">
        <v>31</v>
      </c>
      <c r="E148" s="44"/>
      <c r="F148" s="45">
        <f>SUM(F140:F147)</f>
        <v>640</v>
      </c>
      <c r="G148" s="45">
        <f t="shared" ref="G148:J148" si="39">SUM(G140:G147)</f>
        <v>33.9</v>
      </c>
      <c r="H148" s="45">
        <f t="shared" si="39"/>
        <v>19.41</v>
      </c>
      <c r="I148" s="45">
        <f t="shared" si="39"/>
        <v>85.8</v>
      </c>
      <c r="J148" s="45">
        <f t="shared" si="39"/>
        <v>634.25</v>
      </c>
      <c r="K148" s="46"/>
      <c r="L148" s="45">
        <v>70</v>
      </c>
    </row>
    <row r="149" spans="1:12" s="67" customFormat="1" ht="240" customHeight="1">
      <c r="A149" s="65">
        <f>A132</f>
        <v>2</v>
      </c>
      <c r="B149" s="66">
        <f>B132</f>
        <v>3</v>
      </c>
      <c r="C149" s="74" t="s">
        <v>4</v>
      </c>
      <c r="D149" s="75"/>
      <c r="E149" s="50"/>
      <c r="F149" s="51">
        <f>F139+F148</f>
        <v>1100</v>
      </c>
      <c r="G149" s="51">
        <f>G139+G148</f>
        <v>45.78</v>
      </c>
      <c r="H149" s="51">
        <f>H139+H148</f>
        <v>31.62</v>
      </c>
      <c r="I149" s="51">
        <f>I139+I148</f>
        <v>161.38</v>
      </c>
      <c r="J149" s="51">
        <f>J139+J148</f>
        <v>1083.08</v>
      </c>
      <c r="K149" s="51"/>
      <c r="L149" s="51">
        <f>L139+L148</f>
        <v>110</v>
      </c>
    </row>
    <row r="150" spans="1:12" ht="28.5" customHeight="1">
      <c r="A150" s="7">
        <v>2</v>
      </c>
      <c r="B150" s="28">
        <v>4</v>
      </c>
      <c r="C150" s="29" t="s">
        <v>19</v>
      </c>
      <c r="D150" s="30" t="s">
        <v>20</v>
      </c>
      <c r="E150" s="31" t="s">
        <v>72</v>
      </c>
      <c r="F150" s="32">
        <v>200</v>
      </c>
      <c r="G150" s="32">
        <v>8.68</v>
      </c>
      <c r="H150" s="32">
        <v>12.51</v>
      </c>
      <c r="I150" s="32">
        <v>31.2</v>
      </c>
      <c r="J150" s="32">
        <v>251.95</v>
      </c>
      <c r="K150" s="33">
        <v>74.14</v>
      </c>
      <c r="L150" s="32"/>
    </row>
    <row r="151" spans="1:12" ht="15">
      <c r="A151" s="8"/>
      <c r="B151" s="34"/>
      <c r="C151" s="35"/>
      <c r="D151" s="36"/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8"/>
      <c r="B152" s="34"/>
      <c r="C152" s="35"/>
      <c r="D152" s="40" t="s">
        <v>21</v>
      </c>
      <c r="E152" s="37" t="s">
        <v>64</v>
      </c>
      <c r="F152" s="38">
        <v>200</v>
      </c>
      <c r="G152" s="38">
        <v>5</v>
      </c>
      <c r="H152" s="38">
        <v>3.2</v>
      </c>
      <c r="I152" s="38">
        <v>24.66</v>
      </c>
      <c r="J152" s="38">
        <v>141.28</v>
      </c>
      <c r="K152" s="39">
        <v>302.16000000000003</v>
      </c>
      <c r="L152" s="38"/>
    </row>
    <row r="153" spans="1:12" ht="15">
      <c r="A153" s="8"/>
      <c r="B153" s="34"/>
      <c r="C153" s="35"/>
      <c r="D153" s="40" t="s">
        <v>22</v>
      </c>
      <c r="E153" s="37" t="s">
        <v>43</v>
      </c>
      <c r="F153" s="38">
        <v>60</v>
      </c>
      <c r="G153" s="38">
        <v>4.5599999999999996</v>
      </c>
      <c r="H153" s="38">
        <v>0.48</v>
      </c>
      <c r="I153" s="38">
        <v>29.52</v>
      </c>
      <c r="J153" s="38">
        <v>133.19999999999999</v>
      </c>
      <c r="K153" s="39">
        <v>0.09</v>
      </c>
      <c r="L153" s="38"/>
    </row>
    <row r="154" spans="1:12" ht="15">
      <c r="A154" s="8"/>
      <c r="B154" s="34"/>
      <c r="C154" s="35"/>
      <c r="D154" s="40" t="s">
        <v>23</v>
      </c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8"/>
      <c r="B155" s="34"/>
      <c r="C155" s="35"/>
      <c r="D155" s="3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8"/>
      <c r="B156" s="34"/>
      <c r="C156" s="35"/>
      <c r="D156" s="36"/>
      <c r="E156" s="37"/>
      <c r="F156" s="38"/>
      <c r="G156" s="38"/>
      <c r="H156" s="38"/>
      <c r="I156" s="38"/>
      <c r="J156" s="38"/>
      <c r="K156" s="39"/>
      <c r="L156" s="38"/>
    </row>
    <row r="157" spans="1:12" ht="15.75" thickBot="1">
      <c r="A157" s="9"/>
      <c r="B157" s="41"/>
      <c r="C157" s="42"/>
      <c r="D157" s="43" t="s">
        <v>31</v>
      </c>
      <c r="E157" s="44"/>
      <c r="F157" s="45">
        <f>SUM(F150:F156)</f>
        <v>460</v>
      </c>
      <c r="G157" s="45">
        <f t="shared" ref="G157:J157" si="40">SUM(G150:G156)</f>
        <v>18.239999999999998</v>
      </c>
      <c r="H157" s="45">
        <f t="shared" si="40"/>
        <v>16.190000000000001</v>
      </c>
      <c r="I157" s="45">
        <f t="shared" si="40"/>
        <v>85.38</v>
      </c>
      <c r="J157" s="45">
        <f t="shared" si="40"/>
        <v>526.43000000000006</v>
      </c>
      <c r="K157" s="46"/>
      <c r="L157" s="45">
        <v>40</v>
      </c>
    </row>
    <row r="158" spans="1:12" ht="15">
      <c r="A158" s="10">
        <f>A150</f>
        <v>2</v>
      </c>
      <c r="B158" s="47">
        <f>B150</f>
        <v>4</v>
      </c>
      <c r="C158" s="48" t="s">
        <v>24</v>
      </c>
      <c r="D158" s="40" t="s">
        <v>25</v>
      </c>
      <c r="E158" s="55" t="s">
        <v>49</v>
      </c>
      <c r="F158" s="38">
        <v>100</v>
      </c>
      <c r="G158" s="38">
        <f>G86</f>
        <v>0.9</v>
      </c>
      <c r="H158" s="38">
        <v>0.2</v>
      </c>
      <c r="I158" s="38">
        <f>I86</f>
        <v>8.1</v>
      </c>
      <c r="J158" s="38">
        <v>40</v>
      </c>
      <c r="K158" s="39">
        <v>28.02</v>
      </c>
      <c r="L158" s="38"/>
    </row>
    <row r="159" spans="1:12" ht="25.5">
      <c r="A159" s="8"/>
      <c r="B159" s="34"/>
      <c r="C159" s="35"/>
      <c r="D159" s="40" t="s">
        <v>26</v>
      </c>
      <c r="E159" s="37" t="s">
        <v>59</v>
      </c>
      <c r="F159" s="38">
        <v>230</v>
      </c>
      <c r="G159" s="38">
        <v>11.74</v>
      </c>
      <c r="H159" s="38">
        <v>13.6</v>
      </c>
      <c r="I159" s="38">
        <v>31.79</v>
      </c>
      <c r="J159" s="38">
        <v>304.60000000000002</v>
      </c>
      <c r="K159" s="54">
        <v>436.98</v>
      </c>
      <c r="L159" s="38"/>
    </row>
    <row r="160" spans="1:12" ht="15">
      <c r="A160" s="8"/>
      <c r="B160" s="34"/>
      <c r="C160" s="35"/>
      <c r="D160" s="40" t="s">
        <v>27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8"/>
      <c r="B161" s="34"/>
      <c r="C161" s="35"/>
      <c r="D161" s="40" t="s">
        <v>28</v>
      </c>
      <c r="E161" s="57" t="s">
        <v>47</v>
      </c>
      <c r="F161" s="38">
        <v>200</v>
      </c>
      <c r="G161" s="38">
        <v>0.03</v>
      </c>
      <c r="H161" s="38">
        <v>0.02</v>
      </c>
      <c r="I161" s="38">
        <v>18.62</v>
      </c>
      <c r="J161" s="38">
        <v>73.23</v>
      </c>
      <c r="K161" s="39">
        <v>351.01</v>
      </c>
      <c r="L161" s="38"/>
    </row>
    <row r="162" spans="1:12" ht="15">
      <c r="A162" s="8"/>
      <c r="B162" s="34"/>
      <c r="C162" s="35"/>
      <c r="D162" s="40" t="s">
        <v>29</v>
      </c>
      <c r="E162" s="37" t="str">
        <f>E144</f>
        <v>хлеб пшеничный</v>
      </c>
      <c r="F162" s="38">
        <v>60</v>
      </c>
      <c r="G162" s="38">
        <f>G144</f>
        <v>4.5599999999999996</v>
      </c>
      <c r="H162" s="38">
        <f>H144</f>
        <v>0.48</v>
      </c>
      <c r="I162" s="38">
        <f>I144</f>
        <v>29.52</v>
      </c>
      <c r="J162" s="38">
        <f>J144</f>
        <v>133.19999999999999</v>
      </c>
      <c r="K162" s="39">
        <v>0.09</v>
      </c>
      <c r="L162" s="38"/>
    </row>
    <row r="163" spans="1:12" ht="15">
      <c r="A163" s="8"/>
      <c r="B163" s="34"/>
      <c r="C163" s="35"/>
      <c r="D163" s="40" t="s">
        <v>30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8"/>
      <c r="B164" s="34"/>
      <c r="C164" s="35"/>
      <c r="D164" s="36"/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8"/>
      <c r="B165" s="34"/>
      <c r="C165" s="35"/>
      <c r="D165" s="36"/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9"/>
      <c r="B166" s="41"/>
      <c r="C166" s="42"/>
      <c r="D166" s="43" t="s">
        <v>31</v>
      </c>
      <c r="E166" s="44"/>
      <c r="F166" s="45">
        <f>SUM(F158:F165)</f>
        <v>590</v>
      </c>
      <c r="G166" s="45">
        <f t="shared" ref="G166:J166" si="41">SUM(G158:G165)</f>
        <v>17.23</v>
      </c>
      <c r="H166" s="45">
        <f t="shared" si="41"/>
        <v>14.299999999999999</v>
      </c>
      <c r="I166" s="45">
        <f t="shared" si="41"/>
        <v>88.03</v>
      </c>
      <c r="J166" s="45">
        <f t="shared" si="41"/>
        <v>551.03</v>
      </c>
      <c r="K166" s="46"/>
      <c r="L166" s="45">
        <v>70</v>
      </c>
    </row>
    <row r="167" spans="1:12" s="67" customFormat="1" ht="262.5" customHeight="1">
      <c r="A167" s="65">
        <f>A150</f>
        <v>2</v>
      </c>
      <c r="B167" s="66">
        <f>B150</f>
        <v>4</v>
      </c>
      <c r="C167" s="74" t="s">
        <v>4</v>
      </c>
      <c r="D167" s="75"/>
      <c r="E167" s="50"/>
      <c r="F167" s="51">
        <f>F157+F166</f>
        <v>1050</v>
      </c>
      <c r="G167" s="51">
        <f>G157+G166</f>
        <v>35.47</v>
      </c>
      <c r="H167" s="51">
        <f>H157+H166</f>
        <v>30.490000000000002</v>
      </c>
      <c r="I167" s="51">
        <f>I157+I166</f>
        <v>173.41</v>
      </c>
      <c r="J167" s="51">
        <f>J157+J166</f>
        <v>1077.46</v>
      </c>
      <c r="K167" s="51"/>
      <c r="L167" s="51">
        <f>L157+L166</f>
        <v>110</v>
      </c>
    </row>
    <row r="168" spans="1:12" ht="25.5">
      <c r="A168" s="7">
        <v>2</v>
      </c>
      <c r="B168" s="28">
        <v>5</v>
      </c>
      <c r="C168" s="29" t="s">
        <v>19</v>
      </c>
      <c r="D168" s="30" t="s">
        <v>20</v>
      </c>
      <c r="E168" s="31" t="s">
        <v>63</v>
      </c>
      <c r="F168" s="32">
        <v>200</v>
      </c>
      <c r="G168" s="32">
        <v>9.64</v>
      </c>
      <c r="H168" s="32">
        <v>13.08</v>
      </c>
      <c r="I168" s="32">
        <v>38.4</v>
      </c>
      <c r="J168" s="32">
        <v>380.26</v>
      </c>
      <c r="K168" s="33">
        <v>71.14</v>
      </c>
      <c r="L168" s="32"/>
    </row>
    <row r="169" spans="1:12" ht="15">
      <c r="A169" s="8"/>
      <c r="B169" s="34"/>
      <c r="C169" s="35"/>
      <c r="D169" s="36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8"/>
      <c r="B170" s="34"/>
      <c r="C170" s="35"/>
      <c r="D170" s="40" t="s">
        <v>21</v>
      </c>
      <c r="E170" s="37" t="s">
        <v>42</v>
      </c>
      <c r="F170" s="38">
        <v>200</v>
      </c>
      <c r="G170" s="38">
        <v>0.2</v>
      </c>
      <c r="H170" s="38">
        <v>0.1</v>
      </c>
      <c r="I170" s="38">
        <v>15</v>
      </c>
      <c r="J170" s="38">
        <v>58</v>
      </c>
      <c r="K170" s="39">
        <v>430</v>
      </c>
      <c r="L170" s="38"/>
    </row>
    <row r="171" spans="1:12" ht="15">
      <c r="A171" s="8"/>
      <c r="B171" s="34"/>
      <c r="C171" s="35"/>
      <c r="D171" s="40" t="s">
        <v>22</v>
      </c>
      <c r="E171" s="37" t="s">
        <v>43</v>
      </c>
      <c r="F171" s="38">
        <v>60</v>
      </c>
      <c r="G171" s="38">
        <v>4.5599999999999996</v>
      </c>
      <c r="H171" s="38">
        <v>0.48</v>
      </c>
      <c r="I171" s="38">
        <v>29.52</v>
      </c>
      <c r="J171" s="38">
        <v>133.19999999999999</v>
      </c>
      <c r="K171" s="39">
        <v>0.09</v>
      </c>
      <c r="L171" s="38"/>
    </row>
    <row r="172" spans="1:12" ht="15">
      <c r="A172" s="8"/>
      <c r="B172" s="34"/>
      <c r="C172" s="35"/>
      <c r="D172" s="40" t="s">
        <v>23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>
      <c r="A173" s="8"/>
      <c r="B173" s="34"/>
      <c r="C173" s="35"/>
      <c r="D173" s="36"/>
      <c r="E173" s="37"/>
      <c r="F173" s="38"/>
      <c r="G173" s="38"/>
      <c r="H173" s="38"/>
      <c r="I173" s="38"/>
      <c r="J173" s="38"/>
      <c r="K173" s="39"/>
      <c r="L173" s="38"/>
    </row>
    <row r="174" spans="1:12" ht="15">
      <c r="A174" s="8"/>
      <c r="B174" s="34"/>
      <c r="C174" s="35"/>
      <c r="D174" s="36"/>
      <c r="E174" s="37"/>
      <c r="F174" s="38"/>
      <c r="G174" s="38"/>
      <c r="H174" s="38"/>
      <c r="I174" s="38"/>
      <c r="J174" s="38"/>
      <c r="K174" s="39"/>
      <c r="L174" s="38"/>
    </row>
    <row r="175" spans="1:12" ht="15.75" customHeight="1">
      <c r="A175" s="9"/>
      <c r="B175" s="41"/>
      <c r="C175" s="42"/>
      <c r="D175" s="43" t="s">
        <v>31</v>
      </c>
      <c r="E175" s="44"/>
      <c r="F175" s="45">
        <f>SUM(F168:F174)</f>
        <v>460</v>
      </c>
      <c r="G175" s="45">
        <f t="shared" ref="G175:J175" si="42">SUM(G168:G174)</f>
        <v>14.399999999999999</v>
      </c>
      <c r="H175" s="45">
        <f t="shared" si="42"/>
        <v>13.66</v>
      </c>
      <c r="I175" s="45">
        <f t="shared" si="42"/>
        <v>82.92</v>
      </c>
      <c r="J175" s="45">
        <f t="shared" si="42"/>
        <v>571.46</v>
      </c>
      <c r="K175" s="46"/>
      <c r="L175" s="45">
        <v>40</v>
      </c>
    </row>
    <row r="176" spans="1:12" ht="38.25">
      <c r="A176" s="10">
        <f>A168</f>
        <v>2</v>
      </c>
      <c r="B176" s="47">
        <f>B168</f>
        <v>5</v>
      </c>
      <c r="C176" s="48" t="s">
        <v>24</v>
      </c>
      <c r="D176" s="40" t="s">
        <v>25</v>
      </c>
      <c r="E176" s="37" t="s">
        <v>40</v>
      </c>
      <c r="F176" s="38">
        <v>100</v>
      </c>
      <c r="G176" s="38">
        <f>G32</f>
        <v>1.28</v>
      </c>
      <c r="H176" s="38">
        <f>H32</f>
        <v>5.0599999999999996</v>
      </c>
      <c r="I176" s="38">
        <f>I32</f>
        <v>3.76</v>
      </c>
      <c r="J176" s="38">
        <f>J32</f>
        <v>51.61</v>
      </c>
      <c r="K176" s="39">
        <f>K32</f>
        <v>53.35</v>
      </c>
      <c r="L176" s="38"/>
    </row>
    <row r="177" spans="1:12" ht="15">
      <c r="A177" s="8"/>
      <c r="B177" s="34"/>
      <c r="C177" s="35"/>
      <c r="D177" s="40" t="s">
        <v>26</v>
      </c>
      <c r="E177" s="37" t="s">
        <v>60</v>
      </c>
      <c r="F177" s="38">
        <v>250</v>
      </c>
      <c r="G177" s="38">
        <v>25.79</v>
      </c>
      <c r="H177" s="38">
        <v>33.479999999999997</v>
      </c>
      <c r="I177" s="38">
        <v>56.7</v>
      </c>
      <c r="J177" s="38">
        <v>617.04999999999995</v>
      </c>
      <c r="K177" s="54">
        <v>291.17</v>
      </c>
      <c r="L177" s="38"/>
    </row>
    <row r="178" spans="1:12" ht="15">
      <c r="A178" s="8"/>
      <c r="B178" s="34"/>
      <c r="C178" s="35"/>
      <c r="D178" s="40" t="s">
        <v>27</v>
      </c>
      <c r="E178" s="37"/>
      <c r="F178" s="38"/>
      <c r="G178" s="38"/>
      <c r="H178" s="38"/>
      <c r="I178" s="38"/>
      <c r="J178" s="38"/>
      <c r="K178" s="39"/>
      <c r="L178" s="38"/>
    </row>
    <row r="179" spans="1:12" ht="15">
      <c r="A179" s="8"/>
      <c r="B179" s="34"/>
      <c r="C179" s="35"/>
      <c r="D179" s="40" t="s">
        <v>28</v>
      </c>
      <c r="E179" s="37" t="s">
        <v>42</v>
      </c>
      <c r="F179" s="38">
        <v>200</v>
      </c>
      <c r="G179" s="38">
        <v>0.2</v>
      </c>
      <c r="H179" s="38">
        <v>0.05</v>
      </c>
      <c r="I179" s="38">
        <v>15.01</v>
      </c>
      <c r="J179" s="38">
        <v>58</v>
      </c>
      <c r="K179" s="39">
        <v>430</v>
      </c>
      <c r="L179" s="38"/>
    </row>
    <row r="180" spans="1:12" ht="15">
      <c r="A180" s="8"/>
      <c r="B180" s="34"/>
      <c r="C180" s="35"/>
      <c r="D180" s="40" t="s">
        <v>29</v>
      </c>
      <c r="E180" s="37" t="str">
        <f>E162</f>
        <v>хлеб пшеничный</v>
      </c>
      <c r="F180" s="38">
        <v>60</v>
      </c>
      <c r="G180" s="38">
        <v>4.5599999999999996</v>
      </c>
      <c r="H180" s="38">
        <v>0.48</v>
      </c>
      <c r="I180" s="38">
        <f>I162</f>
        <v>29.52</v>
      </c>
      <c r="J180" s="38">
        <v>133.19999999999999</v>
      </c>
      <c r="K180" s="39">
        <v>0.09</v>
      </c>
      <c r="L180" s="38"/>
    </row>
    <row r="181" spans="1:12" ht="15">
      <c r="A181" s="8"/>
      <c r="B181" s="34"/>
      <c r="C181" s="35"/>
      <c r="D181" s="40" t="s">
        <v>30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8"/>
      <c r="B182" s="34"/>
      <c r="C182" s="35"/>
      <c r="D182" s="36"/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8"/>
      <c r="B183" s="34"/>
      <c r="C183" s="35"/>
      <c r="D183" s="36"/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9"/>
      <c r="B184" s="41"/>
      <c r="C184" s="42"/>
      <c r="D184" s="43" t="s">
        <v>31</v>
      </c>
      <c r="E184" s="44"/>
      <c r="F184" s="45">
        <f>SUM(F176:F183)</f>
        <v>610</v>
      </c>
      <c r="G184" s="45">
        <f t="shared" ref="G184:J184" si="43">SUM(G176:G183)</f>
        <v>31.83</v>
      </c>
      <c r="H184" s="45">
        <f t="shared" si="43"/>
        <v>39.069999999999993</v>
      </c>
      <c r="I184" s="45">
        <f t="shared" si="43"/>
        <v>104.99</v>
      </c>
      <c r="J184" s="45">
        <f t="shared" si="43"/>
        <v>859.8599999999999</v>
      </c>
      <c r="K184" s="46"/>
      <c r="L184" s="45">
        <v>70</v>
      </c>
    </row>
    <row r="185" spans="1:12" ht="37.5" customHeight="1">
      <c r="A185" s="12">
        <f>A168</f>
        <v>2</v>
      </c>
      <c r="B185" s="49">
        <f>B168</f>
        <v>5</v>
      </c>
      <c r="C185" s="76" t="s">
        <v>4</v>
      </c>
      <c r="D185" s="77"/>
      <c r="E185" s="50"/>
      <c r="F185" s="51">
        <f>F175+F184</f>
        <v>1070</v>
      </c>
      <c r="G185" s="51">
        <f>G175+G184</f>
        <v>46.23</v>
      </c>
      <c r="H185" s="51">
        <f>H175+H184</f>
        <v>52.72999999999999</v>
      </c>
      <c r="I185" s="51">
        <f>I175+I184</f>
        <v>187.91</v>
      </c>
      <c r="J185" s="51">
        <f>J175+J184</f>
        <v>1431.32</v>
      </c>
      <c r="K185" s="51"/>
      <c r="L185" s="51">
        <f>L175+L184</f>
        <v>110</v>
      </c>
    </row>
    <row r="186" spans="1:12" ht="33" customHeight="1">
      <c r="A186" s="11"/>
      <c r="B186" s="61"/>
      <c r="C186" s="78" t="s">
        <v>5</v>
      </c>
      <c r="D186" s="78"/>
      <c r="E186" s="78"/>
      <c r="F186" s="62">
        <f>(F23+F41+F59+F77+F95+F113+F131+F149+F167+F185)/(IF(F23=0,0,1)+IF(F41=0,0,1)+IF(F59=0,0,1)+IF(F77=0,0,1)+IF(F95=0,0,1)+IF(F113=0,0,1)+IF(F131=0,0,1)+IF(F149=0,0,1)+IF(F167=0,0,1)+IF(F185=0,0,1))</f>
        <v>1052</v>
      </c>
      <c r="G186" s="62">
        <f>(G23+G41+G59+G77+G95+G113+G131+G149+G167+G185)/(IF(G23=0,0,1)+IF(G41=0,0,1)+IF(G59=0,0,1)+IF(G77=0,0,1)+IF(G95=0,0,1)+IF(G113=0,0,1)+IF(G131=0,0,1)+IF(G149=0,0,1)+IF(G167=0,0,1)+IF(G185=0,0,1))</f>
        <v>42.986000000000004</v>
      </c>
      <c r="H186" s="62">
        <f>(H23+H41+H59+H77+H95+H113+H131+H149+H167+H185)/(IF(H23=0,0,1)+IF(H41=0,0,1)+IF(H59=0,0,1)+IF(H77=0,0,1)+IF(H95=0,0,1)+IF(H113=0,0,1)+IF(H131=0,0,1)+IF(H149=0,0,1)+IF(H167=0,0,1)+IF(H185=0,0,1))</f>
        <v>36.717999999999996</v>
      </c>
      <c r="I186" s="62">
        <f>(I23+I41+I59+I77+I95+I113+I131+I149+I167+I185)/(IF(I23=0,0,1)+IF(I41=0,0,1)+IF(I59=0,0,1)+IF(I77=0,0,1)+IF(I95=0,0,1)+IF(I113=0,0,1)+IF(I131=0,0,1)+IF(I149=0,0,1)+IF(I167=0,0,1)+IF(I185=0,0,1))</f>
        <v>179.16500000000002</v>
      </c>
      <c r="J186" s="62">
        <f>(J23+J41+J59+J77+J95+J113+J131+J149+J167+J185)/(IF(J23=0,0,1)+IF(J41=0,0,1)+IF(J59=0,0,1)+IF(J77=0,0,1)+IF(J95=0,0,1)+IF(J113=0,0,1)+IF(J131=0,0,1)+IF(J149=0,0,1)+IF(J167=0,0,1)+IF(J185=0,0,1))</f>
        <v>1174.3029999999999</v>
      </c>
      <c r="K186" s="62"/>
      <c r="L186" s="62">
        <f>(L23+L41+L59+L77+L95+L113+L131+L149+L167+L185)/(IF(L23=0,0,1)+IF(L41=0,0,1)+IF(L59=0,0,1)+IF(L77=0,0,1)+IF(L95=0,0,1)+IF(L113=0,0,1)+IF(L131=0,0,1)+IF(L149=0,0,1)+IF(L167=0,0,1)+IF(L185=0,0,1))</f>
        <v>110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4" bottom="0.4" header="0.16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2024-09-10T07:07:32Z</cp:lastPrinted>
  <dcterms:created xsi:type="dcterms:W3CDTF">2022-05-16T14:23:56Z</dcterms:created>
  <dcterms:modified xsi:type="dcterms:W3CDTF">2024-09-10T07:08:34Z</dcterms:modified>
</cp:coreProperties>
</file>